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32"/>
  <workbookPr filterPrivacy="1"/>
  <xr:revisionPtr revIDLastSave="0" documentId="13_ncr:1_{73833C26-5999-4060-B07C-935CB3CFCCF1}" xr6:coauthVersionLast="47" xr6:coauthVersionMax="47" xr10:uidLastSave="{00000000-0000-0000-0000-000000000000}"/>
  <bookViews>
    <workbookView xWindow="-120" yWindow="-120" windowWidth="29040" windowHeight="15720" xr2:uid="{00000000-000D-0000-FFFF-FFFF00000000}"/>
  </bookViews>
  <sheets>
    <sheet name="（注意事項）" sheetId="1" r:id="rId1"/>
    <sheet name="（部分評点計算書）" sheetId="3" r:id="rId2"/>
    <sheet name="（補強図面貼付用紙）" sheetId="5" r:id="rId3"/>
    <sheet name="（参照）" sheetId="2"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9" i="3" l="1"/>
  <c r="P46" i="3"/>
  <c r="P45" i="3"/>
  <c r="K46" i="3"/>
  <c r="K45" i="3"/>
  <c r="K19" i="3"/>
  <c r="E9" i="2"/>
  <c r="D9" i="2"/>
  <c r="E11" i="2"/>
  <c r="E10" i="2"/>
  <c r="D11" i="2"/>
  <c r="D10" i="2"/>
  <c r="X19" i="3" l="1"/>
  <c r="AB19" i="3"/>
  <c r="O19" i="3"/>
  <c r="B19" i="3"/>
  <c r="AC11" i="3" l="1"/>
  <c r="AC39" i="3" l="1"/>
  <c r="F46" i="3" s="1"/>
  <c r="U46" i="3" s="1"/>
  <c r="F52" i="3" s="1"/>
  <c r="L39" i="3"/>
  <c r="F45" i="3" s="1"/>
  <c r="U45" i="3" s="1"/>
  <c r="F51" i="3" l="1"/>
  <c r="AF19" i="3"/>
  <c r="K52" i="3" s="1"/>
  <c r="P52" i="3" s="1"/>
  <c r="T52" i="3" s="1"/>
  <c r="K51" i="3" l="1"/>
  <c r="P51" i="3" s="1"/>
  <c r="T51" i="3" s="1"/>
</calcChain>
</file>

<file path=xl/sharedStrings.xml><?xml version="1.0" encoding="utf-8"?>
<sst xmlns="http://schemas.openxmlformats.org/spreadsheetml/2006/main" count="202" uniqueCount="124">
  <si>
    <t>【注意事項】</t>
    <rPh sb="1" eb="5">
      <t>チュウイジコウ</t>
    </rPh>
    <phoneticPr fontId="1"/>
  </si>
  <si>
    <t>【適用範囲】</t>
    <rPh sb="1" eb="3">
      <t>テキヨウ</t>
    </rPh>
    <rPh sb="3" eb="5">
      <t>ハンイ</t>
    </rPh>
    <phoneticPr fontId="1"/>
  </si>
  <si>
    <t>・木造と他の構造の混構造建建築物、丸太組構法、プレハブ工法の住宅には適用できません。</t>
  </si>
  <si>
    <t>軽い建物</t>
    <rPh sb="0" eb="1">
      <t>カル</t>
    </rPh>
    <rPh sb="2" eb="4">
      <t>タテモノ</t>
    </rPh>
    <phoneticPr fontId="1"/>
  </si>
  <si>
    <t>重い建物</t>
    <rPh sb="0" eb="1">
      <t>オモ</t>
    </rPh>
    <rPh sb="2" eb="4">
      <t>タテモノ</t>
    </rPh>
    <phoneticPr fontId="1"/>
  </si>
  <si>
    <t>非常に重い建物</t>
    <rPh sb="0" eb="2">
      <t>ヒジョウ</t>
    </rPh>
    <rPh sb="3" eb="4">
      <t>オモ</t>
    </rPh>
    <rPh sb="5" eb="7">
      <t>タテモノ</t>
    </rPh>
    <phoneticPr fontId="1"/>
  </si>
  <si>
    <t>２階建て</t>
    <rPh sb="1" eb="3">
      <t>カイダ</t>
    </rPh>
    <phoneticPr fontId="1"/>
  </si>
  <si>
    <t>３階建て</t>
    <rPh sb="1" eb="3">
      <t>カイダ</t>
    </rPh>
    <phoneticPr fontId="1"/>
  </si>
  <si>
    <t>建物名称</t>
    <rPh sb="0" eb="4">
      <t>タテモノメイショウ</t>
    </rPh>
    <phoneticPr fontId="1"/>
  </si>
  <si>
    <t>所在地</t>
    <rPh sb="0" eb="3">
      <t>ショザイチ</t>
    </rPh>
    <phoneticPr fontId="1"/>
  </si>
  <si>
    <t>建物仕様</t>
    <rPh sb="0" eb="4">
      <t>タテモノシヨウ</t>
    </rPh>
    <phoneticPr fontId="1"/>
  </si>
  <si>
    <t>○○邸</t>
    <rPh sb="2" eb="3">
      <t>テイ</t>
    </rPh>
    <phoneticPr fontId="1"/>
  </si>
  <si>
    <t>１．建物概要</t>
    <rPh sb="2" eb="6">
      <t>タテモノガイヨウ</t>
    </rPh>
    <phoneticPr fontId="1"/>
  </si>
  <si>
    <t>補強図面</t>
    <rPh sb="0" eb="4">
      <t>ホキョウズメン</t>
    </rPh>
    <phoneticPr fontId="1"/>
  </si>
  <si>
    <t>作成者</t>
    <rPh sb="0" eb="3">
      <t>サクセイシャ</t>
    </rPh>
    <phoneticPr fontId="1"/>
  </si>
  <si>
    <t>×</t>
    <phoneticPr fontId="1"/>
  </si>
  <si>
    <t>＋</t>
    <phoneticPr fontId="1"/>
  </si>
  <si>
    <t>＝</t>
    <phoneticPr fontId="1"/>
  </si>
  <si>
    <t>床面積あたりの必要耐力(kN/㎡)</t>
    <rPh sb="0" eb="3">
      <t>ユカメンセキ</t>
    </rPh>
    <phoneticPr fontId="1"/>
  </si>
  <si>
    <t>部分必要耐力
(kN)</t>
    <rPh sb="0" eb="2">
      <t>ブブン</t>
    </rPh>
    <rPh sb="2" eb="6">
      <t>ヒツヨウタイリョク</t>
    </rPh>
    <phoneticPr fontId="1"/>
  </si>
  <si>
    <t>（</t>
    <phoneticPr fontId="1"/>
  </si>
  <si>
    <t>）</t>
    <phoneticPr fontId="1"/>
  </si>
  <si>
    <t>X</t>
    <phoneticPr fontId="1"/>
  </si>
  <si>
    <t>X方向</t>
    <rPh sb="1" eb="3">
      <t>ホウコウ</t>
    </rPh>
    <phoneticPr fontId="1"/>
  </si>
  <si>
    <t>Y方向</t>
    <rPh sb="1" eb="3">
      <t>ホウコウ</t>
    </rPh>
    <phoneticPr fontId="1"/>
  </si>
  <si>
    <t>÷</t>
  </si>
  <si>
    <t>÷</t>
    <phoneticPr fontId="1"/>
  </si>
  <si>
    <t>部分評点</t>
    <rPh sb="0" eb="4">
      <t>ブブンヒョウテン</t>
    </rPh>
    <phoneticPr fontId="1"/>
  </si>
  <si>
    <t>判定</t>
    <rPh sb="0" eb="2">
      <t>ハンテイ</t>
    </rPh>
    <phoneticPr fontId="1"/>
  </si>
  <si>
    <t>部分保有耐力
(kN)</t>
    <rPh sb="0" eb="2">
      <t>ブブン</t>
    </rPh>
    <rPh sb="2" eb="4">
      <t>ホユウ</t>
    </rPh>
    <rPh sb="4" eb="6">
      <t>タイリョク</t>
    </rPh>
    <phoneticPr fontId="1"/>
  </si>
  <si>
    <t>部分必要耐力
(kN)</t>
    <rPh sb="0" eb="2">
      <t>ブブン</t>
    </rPh>
    <rPh sb="2" eb="4">
      <t>ヒツヨウ</t>
    </rPh>
    <rPh sb="4" eb="6">
      <t>タイリョク</t>
    </rPh>
    <phoneticPr fontId="1"/>
  </si>
  <si>
    <t>○○　○○</t>
    <phoneticPr fontId="1"/>
  </si>
  <si>
    <t>建物階数</t>
    <rPh sb="0" eb="4">
      <t>タテモノカイスウ</t>
    </rPh>
    <phoneticPr fontId="1"/>
  </si>
  <si>
    <t>基礎仕様</t>
    <rPh sb="0" eb="2">
      <t>キソ</t>
    </rPh>
    <rPh sb="2" eb="4">
      <t>シヨウ</t>
    </rPh>
    <phoneticPr fontId="1"/>
  </si>
  <si>
    <t>接合部仕様</t>
    <rPh sb="0" eb="3">
      <t>セツゴウブ</t>
    </rPh>
    <rPh sb="3" eb="5">
      <t>シヨウ</t>
    </rPh>
    <phoneticPr fontId="1"/>
  </si>
  <si>
    <t>積雪深</t>
    <rPh sb="0" eb="2">
      <t>セキセツ</t>
    </rPh>
    <rPh sb="2" eb="3">
      <t>シン</t>
    </rPh>
    <phoneticPr fontId="1"/>
  </si>
  <si>
    <t>形状割増</t>
    <rPh sb="0" eb="2">
      <t>ケイジョウ</t>
    </rPh>
    <rPh sb="2" eb="4">
      <t>ワリマシ</t>
    </rPh>
    <phoneticPr fontId="1"/>
  </si>
  <si>
    <t>１階床面積</t>
    <rPh sb="1" eb="2">
      <t>カイ</t>
    </rPh>
    <rPh sb="2" eb="5">
      <t>ユカメンセキ</t>
    </rPh>
    <phoneticPr fontId="1"/>
  </si>
  <si>
    <t>２階床面積</t>
    <rPh sb="1" eb="5">
      <t>カイユカメンセキ</t>
    </rPh>
    <phoneticPr fontId="1"/>
  </si>
  <si>
    <t>㎡</t>
    <phoneticPr fontId="1"/>
  </si>
  <si>
    <t>主要な居室等の床面積</t>
    <rPh sb="0" eb="2">
      <t>シュヨウ</t>
    </rPh>
    <rPh sb="3" eb="5">
      <t>キョシツ</t>
    </rPh>
    <rPh sb="5" eb="6">
      <t>トウ</t>
    </rPh>
    <rPh sb="7" eb="10">
      <t>ユカメンセキ</t>
    </rPh>
    <phoneticPr fontId="1"/>
  </si>
  <si>
    <t>・主要な居室等の改修を行い、改修部分の部分評点が1.5以上とするものを補助対象工事とします。</t>
    <rPh sb="1" eb="3">
      <t>シュヨウ</t>
    </rPh>
    <rPh sb="4" eb="6">
      <t>キョシツ</t>
    </rPh>
    <rPh sb="6" eb="7">
      <t>トウ</t>
    </rPh>
    <rPh sb="8" eb="10">
      <t>カイシュウ</t>
    </rPh>
    <rPh sb="11" eb="12">
      <t>オコナ</t>
    </rPh>
    <rPh sb="14" eb="18">
      <t>カイシュウブブン</t>
    </rPh>
    <rPh sb="19" eb="23">
      <t>ブブンヒョウテン</t>
    </rPh>
    <rPh sb="27" eb="29">
      <t>イジョウ</t>
    </rPh>
    <rPh sb="35" eb="41">
      <t>ホジョタイショウコウジ</t>
    </rPh>
    <phoneticPr fontId="1"/>
  </si>
  <si>
    <t>・主要な居室等の改修を行った結果、住宅全体の上部構造評点が改修前を下回るものは補助対象外です。</t>
    <rPh sb="1" eb="3">
      <t>シュヨウ</t>
    </rPh>
    <rPh sb="4" eb="6">
      <t>キョシツ</t>
    </rPh>
    <rPh sb="6" eb="7">
      <t>トウ</t>
    </rPh>
    <rPh sb="8" eb="10">
      <t>カイシュウ</t>
    </rPh>
    <rPh sb="11" eb="12">
      <t>オコナ</t>
    </rPh>
    <rPh sb="14" eb="16">
      <t>ケッカ</t>
    </rPh>
    <rPh sb="17" eb="21">
      <t>ジュウタクゼンタイ</t>
    </rPh>
    <rPh sb="22" eb="28">
      <t>ジョウブコウゾウヒョウテン</t>
    </rPh>
    <rPh sb="29" eb="32">
      <t>カイシュウマエ</t>
    </rPh>
    <rPh sb="33" eb="35">
      <t>シタマワ</t>
    </rPh>
    <rPh sb="39" eb="41">
      <t>ホジョ</t>
    </rPh>
    <rPh sb="41" eb="44">
      <t>タイショウガイ</t>
    </rPh>
    <phoneticPr fontId="1"/>
  </si>
  <si>
    <t>・主要な居室等は避難上有効な開口部（掃出し窓等）を有する１階にある部分とします。</t>
    <rPh sb="1" eb="3">
      <t>シュヨウ</t>
    </rPh>
    <rPh sb="4" eb="6">
      <t>キョシツ</t>
    </rPh>
    <rPh sb="6" eb="7">
      <t>トウ</t>
    </rPh>
    <rPh sb="8" eb="11">
      <t>ヒナンジョウ</t>
    </rPh>
    <rPh sb="11" eb="13">
      <t>ユウコウ</t>
    </rPh>
    <rPh sb="14" eb="17">
      <t>カイコウブ</t>
    </rPh>
    <rPh sb="18" eb="20">
      <t>ハキダ</t>
    </rPh>
    <rPh sb="21" eb="22">
      <t>マド</t>
    </rPh>
    <rPh sb="22" eb="23">
      <t>ナド</t>
    </rPh>
    <rPh sb="25" eb="26">
      <t>ユウ</t>
    </rPh>
    <rPh sb="29" eb="30">
      <t>カイ</t>
    </rPh>
    <rPh sb="33" eb="35">
      <t>ブブン</t>
    </rPh>
    <phoneticPr fontId="1"/>
  </si>
  <si>
    <t>・主要な居室等については、1.2ｍ以上の家具等の転倒防止対策をする必要があります。</t>
    <rPh sb="1" eb="3">
      <t>シュヨウ</t>
    </rPh>
    <rPh sb="4" eb="6">
      <t>キョシツ</t>
    </rPh>
    <rPh sb="6" eb="7">
      <t>トウ</t>
    </rPh>
    <rPh sb="17" eb="19">
      <t>イジョウ</t>
    </rPh>
    <rPh sb="20" eb="23">
      <t>カグトウ</t>
    </rPh>
    <rPh sb="24" eb="30">
      <t>テントウボウシタイサク</t>
    </rPh>
    <rPh sb="33" eb="35">
      <t>ヒツヨウ</t>
    </rPh>
    <phoneticPr fontId="1"/>
  </si>
  <si>
    <t>※主要な居室等：寝室や居間など滞在時間が長い居室を含む部分</t>
    <rPh sb="1" eb="3">
      <t>シュヨウ</t>
    </rPh>
    <rPh sb="4" eb="7">
      <t>キョシツトウ</t>
    </rPh>
    <rPh sb="8" eb="10">
      <t>シンシツ</t>
    </rPh>
    <rPh sb="11" eb="13">
      <t>イマ</t>
    </rPh>
    <rPh sb="15" eb="17">
      <t>タイザイ</t>
    </rPh>
    <rPh sb="17" eb="19">
      <t>ジカン</t>
    </rPh>
    <rPh sb="20" eb="21">
      <t>ナガ</t>
    </rPh>
    <rPh sb="22" eb="24">
      <t>キョシツ</t>
    </rPh>
    <rPh sb="25" eb="26">
      <t>フク</t>
    </rPh>
    <rPh sb="27" eb="29">
      <t>ブブン</t>
    </rPh>
    <phoneticPr fontId="1"/>
  </si>
  <si>
    <t>〇居室単位での耐震改修の基準</t>
    <rPh sb="1" eb="3">
      <t>キョシツ</t>
    </rPh>
    <rPh sb="3" eb="5">
      <t>タンイ</t>
    </rPh>
    <rPh sb="7" eb="11">
      <t>タイシンカイシュウ</t>
    </rPh>
    <rPh sb="12" eb="14">
      <t>キジュン</t>
    </rPh>
    <phoneticPr fontId="1"/>
  </si>
  <si>
    <t>・このシートには補強後の平面図を貼り付けてください。</t>
    <rPh sb="8" eb="11">
      <t>ホキョウゴ</t>
    </rPh>
    <rPh sb="12" eb="15">
      <t>ヘイメンズ</t>
    </rPh>
    <rPh sb="16" eb="17">
      <t>ハ</t>
    </rPh>
    <rPh sb="18" eb="19">
      <t>ツ</t>
    </rPh>
    <phoneticPr fontId="1"/>
  </si>
  <si>
    <t>　壁仕様番号と対応させてください。</t>
    <phoneticPr fontId="1"/>
  </si>
  <si>
    <t>　入力を行ってください。</t>
    <phoneticPr fontId="1"/>
  </si>
  <si>
    <t>・主要な居室等に限定して耐震改修を行い、地震により圧壊に至らず、生存できる空間の確保が可能と考えられる性能を確保する</t>
    <phoneticPr fontId="1"/>
  </si>
  <si>
    <t>　ことを目的とします。</t>
    <phoneticPr fontId="1"/>
  </si>
  <si>
    <t>　部分必要耐力</t>
    <rPh sb="1" eb="5">
      <t>ブブンヒツヨウ</t>
    </rPh>
    <rPh sb="5" eb="7">
      <t>タイリョク</t>
    </rPh>
    <phoneticPr fontId="1"/>
  </si>
  <si>
    <t>　部分保有耐力</t>
    <rPh sb="1" eb="7">
      <t>ブブンホユウタイリョク</t>
    </rPh>
    <phoneticPr fontId="1"/>
  </si>
  <si>
    <t>kN</t>
    <phoneticPr fontId="1"/>
  </si>
  <si>
    <t>種類</t>
    <rPh sb="0" eb="2">
      <t>シュルイ</t>
    </rPh>
    <phoneticPr fontId="1"/>
  </si>
  <si>
    <t>要素番号</t>
    <rPh sb="0" eb="4">
      <t>ヨウソバンゴウ</t>
    </rPh>
    <phoneticPr fontId="1"/>
  </si>
  <si>
    <t>壁・柱の耐力</t>
    <rPh sb="0" eb="1">
      <t>カベ</t>
    </rPh>
    <rPh sb="2" eb="3">
      <t>ハシラ</t>
    </rPh>
    <rPh sb="4" eb="6">
      <t>タイリョク</t>
    </rPh>
    <phoneticPr fontId="1"/>
  </si>
  <si>
    <t>主要な居室等の
壁・柱の耐力(kN)</t>
    <rPh sb="0" eb="2">
      <t>シュヨウ</t>
    </rPh>
    <rPh sb="3" eb="5">
      <t>キョシツ</t>
    </rPh>
    <rPh sb="5" eb="6">
      <t>トウ</t>
    </rPh>
    <rPh sb="8" eb="9">
      <t>カベ</t>
    </rPh>
    <rPh sb="10" eb="11">
      <t>ハシラ</t>
    </rPh>
    <rPh sb="12" eb="14">
      <t>タイリョク</t>
    </rPh>
    <phoneticPr fontId="1"/>
  </si>
  <si>
    <t>Y</t>
    <phoneticPr fontId="1"/>
  </si>
  <si>
    <t>主要な
居室等の
床面積(㎡)</t>
    <phoneticPr fontId="1"/>
  </si>
  <si>
    <t>積雪用必要
耐力(kN/㎡)</t>
    <rPh sb="0" eb="3">
      <t>セキセツヨウ</t>
    </rPh>
    <phoneticPr fontId="1"/>
  </si>
  <si>
    <t>３階床面積</t>
    <rPh sb="1" eb="5">
      <t>カイユカメンセキ</t>
    </rPh>
    <phoneticPr fontId="1"/>
  </si>
  <si>
    <t>延床面積</t>
    <rPh sb="0" eb="4">
      <t>ノベユカメンセキ</t>
    </rPh>
    <phoneticPr fontId="1"/>
  </si>
  <si>
    <t>※２：壁・柱の耐力は住宅全体の耐震診断結果（補強計画）から転記願います。</t>
    <rPh sb="3" eb="4">
      <t>カベ</t>
    </rPh>
    <rPh sb="5" eb="6">
      <t>ハシラ</t>
    </rPh>
    <rPh sb="7" eb="9">
      <t>タイリョク</t>
    </rPh>
    <rPh sb="22" eb="26">
      <t>ホキョウケイカク</t>
    </rPh>
    <phoneticPr fontId="1"/>
  </si>
  <si>
    <t>※１：配置低減係数は住宅全体の耐震診断結果（補強計画）から転記願います。</t>
    <rPh sb="3" eb="9">
      <t>ハイチテイゲンケイスウ</t>
    </rPh>
    <rPh sb="10" eb="14">
      <t>ジュウタクゼンタイ</t>
    </rPh>
    <rPh sb="15" eb="21">
      <t>タイシンシンダンケッカ</t>
    </rPh>
    <rPh sb="22" eb="26">
      <t>ホキョウケイカク</t>
    </rPh>
    <rPh sb="29" eb="31">
      <t>テンキ</t>
    </rPh>
    <rPh sb="31" eb="32">
      <t>ネガ</t>
    </rPh>
    <phoneticPr fontId="1"/>
  </si>
  <si>
    <t>：入力セル</t>
    <rPh sb="1" eb="3">
      <t>ニュウリョク</t>
    </rPh>
    <phoneticPr fontId="1"/>
  </si>
  <si>
    <t>「主要な居室等に特化した改修工事」の『部分評点計算書』</t>
    <rPh sb="1" eb="3">
      <t>シュヨウ</t>
    </rPh>
    <rPh sb="4" eb="7">
      <t>キョシツトウ</t>
    </rPh>
    <rPh sb="8" eb="10">
      <t>トッカ</t>
    </rPh>
    <rPh sb="12" eb="16">
      <t>カイシュウコウジ</t>
    </rPh>
    <rPh sb="19" eb="21">
      <t>ブブン</t>
    </rPh>
    <rPh sb="21" eb="25">
      <t>ヒョウテンケイサン</t>
    </rPh>
    <rPh sb="25" eb="26">
      <t>ショ</t>
    </rPh>
    <phoneticPr fontId="1"/>
  </si>
  <si>
    <t>【計算書の入力】</t>
    <rPh sb="1" eb="3">
      <t>ケイサン</t>
    </rPh>
    <rPh sb="3" eb="4">
      <t>ショ</t>
    </rPh>
    <rPh sb="5" eb="7">
      <t>ニュウリョク</t>
    </rPh>
    <phoneticPr fontId="1"/>
  </si>
  <si>
    <t>部分評点計算書</t>
    <rPh sb="0" eb="4">
      <t>ブブンヒョウテン</t>
    </rPh>
    <rPh sb="4" eb="6">
      <t>ケイサン</t>
    </rPh>
    <rPh sb="6" eb="7">
      <t>ショ</t>
    </rPh>
    <phoneticPr fontId="1"/>
  </si>
  <si>
    <t>・部分評点の計算にあたっては、別途、改修計画に基づく耐震診断が必要です。耐震診断実施後、本計算書へ必要項目の</t>
    <rPh sb="6" eb="8">
      <t>ケイサン</t>
    </rPh>
    <rPh sb="44" eb="45">
      <t>ホン</t>
    </rPh>
    <rPh sb="45" eb="48">
      <t>ケイサンショ</t>
    </rPh>
    <phoneticPr fontId="1"/>
  </si>
  <si>
    <t>・本計算書の適用範囲は、在来軸組構法、伝統的構法、枠組壁工法の木造住宅で、階数３階建てまでとします。</t>
    <rPh sb="2" eb="4">
      <t>ケイサン</t>
    </rPh>
    <rPh sb="4" eb="5">
      <t>ショ</t>
    </rPh>
    <phoneticPr fontId="1"/>
  </si>
  <si>
    <t>・主要な居室等の部分評点は、一般診断法に準じて、X方向及びＹ方向について、次の式により計算します。</t>
    <rPh sb="1" eb="3">
      <t>シュヨウ</t>
    </rPh>
    <rPh sb="4" eb="7">
      <t>キョシツトウ</t>
    </rPh>
    <rPh sb="8" eb="10">
      <t>ブブン</t>
    </rPh>
    <rPh sb="10" eb="12">
      <t>ヒョウテン</t>
    </rPh>
    <rPh sb="14" eb="16">
      <t>イッパン</t>
    </rPh>
    <rPh sb="16" eb="19">
      <t>シンダンホウ</t>
    </rPh>
    <rPh sb="20" eb="21">
      <t>ジュン</t>
    </rPh>
    <rPh sb="25" eb="27">
      <t>ホウコウ</t>
    </rPh>
    <rPh sb="27" eb="28">
      <t>オヨ</t>
    </rPh>
    <rPh sb="30" eb="32">
      <t>ホウコウ</t>
    </rPh>
    <rPh sb="37" eb="38">
      <t>ツギ</t>
    </rPh>
    <rPh sb="39" eb="40">
      <t>シキ</t>
    </rPh>
    <rPh sb="43" eb="45">
      <t>ケイサン</t>
    </rPh>
    <phoneticPr fontId="1"/>
  </si>
  <si>
    <t>　工事について「部分耐震改修工事に係る技術基準」に基づく『部分評点』を計算するためのものです。</t>
  </si>
  <si>
    <t>〇部分評点の計算方法</t>
    <rPh sb="1" eb="5">
      <t>ブブンヒョウテン</t>
    </rPh>
    <rPh sb="8" eb="10">
      <t>ホウホウ</t>
    </rPh>
    <phoneticPr fontId="1"/>
  </si>
  <si>
    <t>２．部分必要耐力の計算</t>
    <rPh sb="2" eb="8">
      <t>ブブンヒツヨウタイリョク</t>
    </rPh>
    <rPh sb="9" eb="11">
      <t>ケイサン</t>
    </rPh>
    <phoneticPr fontId="1"/>
  </si>
  <si>
    <r>
      <t>３．主要な居室等を構成する壁・柱の耐力計算</t>
    </r>
    <r>
      <rPr>
        <sz val="8"/>
        <color theme="1"/>
        <rFont val="游ゴシック"/>
        <family val="3"/>
        <charset val="128"/>
        <scheme val="minor"/>
      </rPr>
      <t>※２</t>
    </r>
    <rPh sb="2" eb="4">
      <t>シュヨウ</t>
    </rPh>
    <rPh sb="5" eb="7">
      <t>キョシツ</t>
    </rPh>
    <rPh sb="7" eb="8">
      <t>トウ</t>
    </rPh>
    <rPh sb="9" eb="11">
      <t>コウセイ</t>
    </rPh>
    <rPh sb="13" eb="14">
      <t>カベ</t>
    </rPh>
    <rPh sb="15" eb="16">
      <t>ハシラ</t>
    </rPh>
    <rPh sb="17" eb="19">
      <t>タイリョク</t>
    </rPh>
    <rPh sb="19" eb="21">
      <t>ケイサン</t>
    </rPh>
    <phoneticPr fontId="1"/>
  </si>
  <si>
    <t>４．部分保有耐力の計算</t>
    <rPh sb="2" eb="8">
      <t>ブブンホユウタイリョク</t>
    </rPh>
    <rPh sb="9" eb="11">
      <t>ケイサン</t>
    </rPh>
    <phoneticPr fontId="1"/>
  </si>
  <si>
    <t>５．部分評点の計算</t>
    <rPh sb="2" eb="6">
      <t>ブブンヒョウテン</t>
    </rPh>
    <rPh sb="7" eb="9">
      <t>ケイサン</t>
    </rPh>
    <phoneticPr fontId="1"/>
  </si>
  <si>
    <t>・本計算書は「部分評点計算書」と「補強図面貼付用紙」で構成します。</t>
    <rPh sb="1" eb="5">
      <t>ホンケイサンショ</t>
    </rPh>
    <rPh sb="7" eb="14">
      <t>ブブンヒョウテンケイサンショ</t>
    </rPh>
    <rPh sb="17" eb="21">
      <t>ホキョウズメン</t>
    </rPh>
    <rPh sb="21" eb="23">
      <t>ハリツ</t>
    </rPh>
    <rPh sb="23" eb="25">
      <t>ヨウシ</t>
    </rPh>
    <rPh sb="27" eb="29">
      <t>コウセイ</t>
    </rPh>
    <phoneticPr fontId="1"/>
  </si>
  <si>
    <t>・「部分評点計算書」は、必要事項を入力セルに入力して部分評点を算定してください。</t>
    <rPh sb="2" eb="6">
      <t>ブブンヒョウテン</t>
    </rPh>
    <rPh sb="6" eb="8">
      <t>ケイサン</t>
    </rPh>
    <rPh sb="8" eb="9">
      <t>ショ</t>
    </rPh>
    <rPh sb="12" eb="16">
      <t>ヒツヨウジコウ</t>
    </rPh>
    <rPh sb="17" eb="19">
      <t>ニュウリョク</t>
    </rPh>
    <rPh sb="22" eb="24">
      <t>ニュウリョク</t>
    </rPh>
    <rPh sb="26" eb="30">
      <t>ブブンヒョウテン</t>
    </rPh>
    <rPh sb="31" eb="33">
      <t>サンテイ</t>
    </rPh>
    <phoneticPr fontId="1"/>
  </si>
  <si>
    <t>・図面には「主要な居室等」の部分を明示し、当該部分を構成する壁構面の壁仕様番号を記載し、部分評点計算書に記載した</t>
    <rPh sb="48" eb="51">
      <t>ケイサンショ</t>
    </rPh>
    <phoneticPr fontId="1"/>
  </si>
  <si>
    <t>・「補強図面貼付用紙」には、補強後の平面図を貼り付けてください。その際、主要な居室等の部分を明示し、当該部分を</t>
    <phoneticPr fontId="1"/>
  </si>
  <si>
    <t>　構成する壁構面の壁仕様番号を記載し、部分評点算出書に記載した壁仕様番号と対応させてください。</t>
    <phoneticPr fontId="1"/>
  </si>
  <si>
    <t>【参考】</t>
    <rPh sb="1" eb="3">
      <t>サンコウ</t>
    </rPh>
    <phoneticPr fontId="1"/>
  </si>
  <si>
    <t>部分耐震改修のうち「主要な居室等に特化して行う改修工事」に係る基準の概要</t>
    <phoneticPr fontId="1"/>
  </si>
  <si>
    <t>地震地域係数Z</t>
    <rPh sb="0" eb="2">
      <t>ジシン</t>
    </rPh>
    <rPh sb="2" eb="6">
      <t>チイキケイスウ</t>
    </rPh>
    <phoneticPr fontId="1"/>
  </si>
  <si>
    <t>　　低減係数等に応じた保有耐力を計算します。なお、劣化低減係数は0.9とし、劣化部材は必要な補修を行います。</t>
    <phoneticPr fontId="1"/>
  </si>
  <si>
    <t>　　耐震診断における一般診断法に準じて、主要な居室等の壁等の耐力、住宅全体の耐力要素の配置や劣化度による</t>
    <phoneticPr fontId="1"/>
  </si>
  <si>
    <t>　　耐震診断における一般診断法（精算法）に準じて、主要な居室等の面積に応じた地震に対する耐力を計算します。</t>
    <rPh sb="2" eb="6">
      <t>タイシンシンダン</t>
    </rPh>
    <rPh sb="10" eb="15">
      <t>イッパンシンダンホウ</t>
    </rPh>
    <rPh sb="21" eb="22">
      <t>ジュン</t>
    </rPh>
    <rPh sb="25" eb="27">
      <t>シュヨウ</t>
    </rPh>
    <rPh sb="28" eb="31">
      <t>キョシツトウ</t>
    </rPh>
    <rPh sb="32" eb="34">
      <t>メンセキ</t>
    </rPh>
    <rPh sb="35" eb="36">
      <t>オウ</t>
    </rPh>
    <rPh sb="38" eb="40">
      <t>ジシン</t>
    </rPh>
    <rPh sb="41" eb="42">
      <t>タイ</t>
    </rPh>
    <rPh sb="44" eb="46">
      <t>タイリョク</t>
    </rPh>
    <rPh sb="47" eb="49">
      <t>ケイサン</t>
    </rPh>
    <phoneticPr fontId="1"/>
  </si>
  <si>
    <r>
      <t>K</t>
    </r>
    <r>
      <rPr>
        <sz val="8"/>
        <color theme="1"/>
        <rFont val="游ゴシック"/>
        <family val="3"/>
        <charset val="128"/>
        <scheme val="minor"/>
      </rPr>
      <t>１</t>
    </r>
    <phoneticPr fontId="1"/>
  </si>
  <si>
    <r>
      <t>0.40+0.60R</t>
    </r>
    <r>
      <rPr>
        <sz val="8"/>
        <color theme="1"/>
        <rFont val="游ゴシック"/>
        <family val="3"/>
        <charset val="128"/>
        <scheme val="minor"/>
      </rPr>
      <t>f1</t>
    </r>
    <phoneticPr fontId="1"/>
  </si>
  <si>
    <r>
      <t>0.53+0.47R</t>
    </r>
    <r>
      <rPr>
        <sz val="8"/>
        <color theme="1"/>
        <rFont val="游ゴシック"/>
        <family val="3"/>
        <charset val="128"/>
        <scheme val="minor"/>
      </rPr>
      <t>f1</t>
    </r>
    <phoneticPr fontId="1"/>
  </si>
  <si>
    <r>
      <t>K</t>
    </r>
    <r>
      <rPr>
        <sz val="8"/>
        <color theme="1"/>
        <rFont val="游ゴシック"/>
        <family val="3"/>
        <charset val="128"/>
        <scheme val="minor"/>
      </rPr>
      <t>3</t>
    </r>
    <phoneticPr fontId="1"/>
  </si>
  <si>
    <r>
      <t>（0.25+0.75×R</t>
    </r>
    <r>
      <rPr>
        <sz val="8"/>
        <color theme="1"/>
        <rFont val="游ゴシック"/>
        <family val="3"/>
        <charset val="128"/>
        <scheme val="minor"/>
      </rPr>
      <t>f1</t>
    </r>
    <r>
      <rPr>
        <sz val="11"/>
        <color theme="1"/>
        <rFont val="游ゴシック"/>
        <family val="2"/>
        <scheme val="minor"/>
      </rPr>
      <t>）×（0.65＋0.35×R</t>
    </r>
    <r>
      <rPr>
        <sz val="8"/>
        <color theme="1"/>
        <rFont val="游ゴシック"/>
        <family val="3"/>
        <charset val="128"/>
        <scheme val="minor"/>
      </rPr>
      <t>f2</t>
    </r>
    <r>
      <rPr>
        <sz val="11"/>
        <color theme="1"/>
        <rFont val="游ゴシック"/>
        <family val="2"/>
        <scheme val="minor"/>
      </rPr>
      <t>）</t>
    </r>
    <phoneticPr fontId="1"/>
  </si>
  <si>
    <r>
      <t>（0.36+0.64×R</t>
    </r>
    <r>
      <rPr>
        <sz val="8"/>
        <color theme="1"/>
        <rFont val="游ゴシック"/>
        <family val="3"/>
        <charset val="128"/>
        <scheme val="minor"/>
      </rPr>
      <t>f1</t>
    </r>
    <r>
      <rPr>
        <sz val="11"/>
        <color theme="1"/>
        <rFont val="游ゴシック"/>
        <family val="2"/>
        <scheme val="minor"/>
      </rPr>
      <t>）×（0.68＋0.32×R</t>
    </r>
    <r>
      <rPr>
        <sz val="8"/>
        <color theme="1"/>
        <rFont val="游ゴシック"/>
        <family val="3"/>
        <charset val="128"/>
        <scheme val="minor"/>
      </rPr>
      <t>f2</t>
    </r>
    <r>
      <rPr>
        <sz val="11"/>
        <color theme="1"/>
        <rFont val="游ゴシック"/>
        <family val="2"/>
        <scheme val="minor"/>
      </rPr>
      <t>）</t>
    </r>
    <phoneticPr fontId="1"/>
  </si>
  <si>
    <t>非常に重い建物</t>
    <phoneticPr fontId="1"/>
  </si>
  <si>
    <r>
      <t>R</t>
    </r>
    <r>
      <rPr>
        <sz val="8"/>
        <color theme="1"/>
        <rFont val="游ゴシック"/>
        <family val="3"/>
        <charset val="128"/>
        <scheme val="minor"/>
      </rPr>
      <t>f1</t>
    </r>
    <r>
      <rPr>
        <sz val="11"/>
        <color theme="1"/>
        <rFont val="游ゴシック"/>
        <family val="3"/>
        <charset val="128"/>
        <scheme val="minor"/>
      </rPr>
      <t>：１階床面積に対する２階床面積の割合　　　　　Rf2：２階床面積に対する３階床面積の割合</t>
    </r>
    <rPh sb="5" eb="9">
      <t>カイユカメンセキ</t>
    </rPh>
    <rPh sb="10" eb="11">
      <t>タイ</t>
    </rPh>
    <rPh sb="19" eb="21">
      <t>ワリアイ</t>
    </rPh>
    <phoneticPr fontId="1"/>
  </si>
  <si>
    <t>QKfl1･3</t>
    <phoneticPr fontId="1"/>
  </si>
  <si>
    <t>床面積あたりの必要耐力(kN/㎡)（精算法）</t>
    <rPh sb="0" eb="3">
      <t>ユカメンセキ</t>
    </rPh>
    <rPh sb="7" eb="9">
      <t>ヒツヨウ</t>
    </rPh>
    <rPh sb="9" eb="11">
      <t>タイリョク</t>
    </rPh>
    <rPh sb="18" eb="21">
      <t>セイサンホウ</t>
    </rPh>
    <phoneticPr fontId="1"/>
  </si>
  <si>
    <t>平屋建て</t>
    <rPh sb="0" eb="2">
      <t>ヒラヤ</t>
    </rPh>
    <rPh sb="2" eb="3">
      <t>タ</t>
    </rPh>
    <phoneticPr fontId="1"/>
  </si>
  <si>
    <t>ｍ</t>
    <phoneticPr fontId="1"/>
  </si>
  <si>
    <t>地盤状況割増</t>
    <rPh sb="0" eb="2">
      <t>ジバン</t>
    </rPh>
    <rPh sb="2" eb="4">
      <t>ジョウキョウ</t>
    </rPh>
    <rPh sb="4" eb="6">
      <t>ワリマシ</t>
    </rPh>
    <phoneticPr fontId="1"/>
  </si>
  <si>
    <t>X方向合計（Qu）</t>
    <rPh sb="1" eb="3">
      <t>ホウコウ</t>
    </rPh>
    <rPh sb="3" eb="5">
      <t>ゴウケイ</t>
    </rPh>
    <phoneticPr fontId="1"/>
  </si>
  <si>
    <t>Ｙ方向合計（Qu）</t>
    <rPh sb="0" eb="3">
      <t>yホウコウ</t>
    </rPh>
    <rPh sb="3" eb="5">
      <t>ゴウケイ</t>
    </rPh>
    <phoneticPr fontId="1"/>
  </si>
  <si>
    <t>その他の
耐力要素の耐力（Qe）</t>
    <rPh sb="2" eb="3">
      <t>タ</t>
    </rPh>
    <rPh sb="5" eb="9">
      <t>タイリョクヨウソ</t>
    </rPh>
    <rPh sb="10" eb="12">
      <t>タイリョク</t>
    </rPh>
    <phoneticPr fontId="1"/>
  </si>
  <si>
    <t>無開口壁の耐力
（Qw）</t>
    <rPh sb="0" eb="4">
      <t>ムカイコウカベ</t>
    </rPh>
    <rPh sb="5" eb="7">
      <t>タイリョク</t>
    </rPh>
    <phoneticPr fontId="1"/>
  </si>
  <si>
    <t>QKfl1･3
（１階係数）</t>
    <rPh sb="10" eb="11">
      <t>カイ</t>
    </rPh>
    <rPh sb="11" eb="13">
      <t>ケイスウ</t>
    </rPh>
    <phoneticPr fontId="1"/>
  </si>
  <si>
    <r>
      <t>耐力配置等による低減係数</t>
    </r>
    <r>
      <rPr>
        <sz val="8"/>
        <color theme="1"/>
        <rFont val="游ゴシック"/>
        <family val="3"/>
        <charset val="128"/>
        <scheme val="minor"/>
      </rPr>
      <t>※１</t>
    </r>
    <rPh sb="0" eb="2">
      <t>タイリョク</t>
    </rPh>
    <rPh sb="2" eb="4">
      <t>ハイチ</t>
    </rPh>
    <rPh sb="4" eb="5">
      <t>トウ</t>
    </rPh>
    <rPh sb="8" eb="10">
      <t>テイゲン</t>
    </rPh>
    <rPh sb="10" eb="12">
      <t>ケイスウ</t>
    </rPh>
    <phoneticPr fontId="1"/>
  </si>
  <si>
    <t>劣化度による低減係数</t>
    <rPh sb="0" eb="2">
      <t>レッカ</t>
    </rPh>
    <rPh sb="2" eb="3">
      <t>ド</t>
    </rPh>
    <rPh sb="6" eb="8">
      <t>テイゲン</t>
    </rPh>
    <rPh sb="8" eb="10">
      <t>ケイスウ</t>
    </rPh>
    <phoneticPr fontId="1"/>
  </si>
  <si>
    <t>耐力配置等による低減係数(eKfl)</t>
    <rPh sb="0" eb="2">
      <t>タイリョク</t>
    </rPh>
    <rPh sb="2" eb="5">
      <t>ハイチトウ</t>
    </rPh>
    <rPh sb="8" eb="12">
      <t>テイゲンケイスウ</t>
    </rPh>
    <phoneticPr fontId="1"/>
  </si>
  <si>
    <t>劣化度による低減係数(dK)</t>
    <rPh sb="0" eb="3">
      <t>レッカド</t>
    </rPh>
    <rPh sb="6" eb="8">
      <t>テイゲン</t>
    </rPh>
    <rPh sb="8" eb="10">
      <t>ケイスウ</t>
    </rPh>
    <phoneticPr fontId="1"/>
  </si>
  <si>
    <t>地盤による
割増係数(α)</t>
    <rPh sb="0" eb="2">
      <t>ジバン</t>
    </rPh>
    <rPh sb="6" eb="10">
      <t>ワリマシケイスウ</t>
    </rPh>
    <phoneticPr fontId="1"/>
  </si>
  <si>
    <t>形状
割増係数(β)</t>
    <rPh sb="0" eb="2">
      <t>ケイジョウ</t>
    </rPh>
    <phoneticPr fontId="1"/>
  </si>
  <si>
    <t>【提出書類等】</t>
    <rPh sb="1" eb="5">
      <t>テイシュツショルイ</t>
    </rPh>
    <rPh sb="5" eb="6">
      <t>トウ</t>
    </rPh>
    <phoneticPr fontId="1"/>
  </si>
  <si>
    <t>②補強図面</t>
    <rPh sb="1" eb="5">
      <t>ホキョウズメン</t>
    </rPh>
    <phoneticPr fontId="1"/>
  </si>
  <si>
    <t>③現況の耐震診断書</t>
    <rPh sb="1" eb="3">
      <t>ゲンキョウ</t>
    </rPh>
    <rPh sb="4" eb="9">
      <t>タイシンシンダンショ</t>
    </rPh>
    <phoneticPr fontId="1"/>
  </si>
  <si>
    <t>非常に悪い地盤</t>
  </si>
  <si>
    <t>④部分耐震改修計画の耐震診断書（現況の上部構造評点を下回らないこと）</t>
    <rPh sb="1" eb="3">
      <t>ブブン</t>
    </rPh>
    <rPh sb="3" eb="5">
      <t>タイシン</t>
    </rPh>
    <rPh sb="5" eb="7">
      <t>カイシュウ</t>
    </rPh>
    <rPh sb="7" eb="9">
      <t>ケイカク</t>
    </rPh>
    <rPh sb="10" eb="12">
      <t>タイシン</t>
    </rPh>
    <rPh sb="12" eb="14">
      <t>シンダン</t>
    </rPh>
    <rPh sb="14" eb="15">
      <t>ショ</t>
    </rPh>
    <rPh sb="16" eb="18">
      <t>ゲンキョウ</t>
    </rPh>
    <rPh sb="19" eb="25">
      <t>ジョウブコウゾウヒョウテン</t>
    </rPh>
    <rPh sb="26" eb="28">
      <t>シタマワ</t>
    </rPh>
    <phoneticPr fontId="1"/>
  </si>
  <si>
    <t>①部分評点計算書（部分評点が1.5以上であること）</t>
    <rPh sb="1" eb="3">
      <t>ブブン</t>
    </rPh>
    <rPh sb="3" eb="5">
      <t>ヒョウテン</t>
    </rPh>
    <rPh sb="5" eb="7">
      <t>ケイサン</t>
    </rPh>
    <rPh sb="7" eb="8">
      <t>ショ</t>
    </rPh>
    <rPh sb="9" eb="13">
      <t>ブブンヒョウテン</t>
    </rPh>
    <rPh sb="17" eb="19">
      <t>イジョウ</t>
    </rPh>
    <phoneticPr fontId="1"/>
  </si>
  <si>
    <t>大江町大字</t>
    <rPh sb="0" eb="3">
      <t>オオエマチ</t>
    </rPh>
    <rPh sb="3" eb="5">
      <t>オオアザ</t>
    </rPh>
    <phoneticPr fontId="1"/>
  </si>
  <si>
    <t>・本計算書は大江町建築奨励事業補助金における対象工事のうち、主要な居室等に特化して耐震性を向上させる改修</t>
    <rPh sb="4" eb="5">
      <t>ショ</t>
    </rPh>
    <rPh sb="6" eb="9">
      <t>オオエマチ</t>
    </rPh>
    <rPh sb="9" eb="13">
      <t>ケンチクショウレイ</t>
    </rPh>
    <rPh sb="13" eb="15">
      <t>ジギョウ</t>
    </rPh>
    <rPh sb="15" eb="18">
      <t>ホジョキン</t>
    </rPh>
    <phoneticPr fontId="1"/>
  </si>
  <si>
    <t>・大江町建築奨励事業補助金の交付を受ける以外の目的では利用できません。</t>
    <phoneticPr fontId="1"/>
  </si>
  <si>
    <r>
      <t>　</t>
    </r>
    <r>
      <rPr>
        <b/>
        <sz val="11"/>
        <color theme="1"/>
        <rFont val="游ゴシック"/>
        <family val="3"/>
        <charset val="128"/>
        <scheme val="minor"/>
      </rPr>
      <t>部分評点</t>
    </r>
    <r>
      <rPr>
        <sz val="11"/>
        <color theme="1"/>
        <rFont val="游ゴシック"/>
        <family val="3"/>
        <charset val="128"/>
        <scheme val="minor"/>
      </rPr>
      <t>＝『部分保有耐力』／『部分必要耐力』</t>
    </r>
    <rPh sb="1" eb="5">
      <t>ブブンヒョウテン</t>
    </rPh>
    <rPh sb="7" eb="9">
      <t>ブブン</t>
    </rPh>
    <rPh sb="9" eb="13">
      <t>ホユウタイリョク</t>
    </rPh>
    <rPh sb="16" eb="18">
      <t>ブブン</t>
    </rPh>
    <rPh sb="18" eb="20">
      <t>ヒツヨウ</t>
    </rPh>
    <rPh sb="20" eb="22">
      <t>タイリョク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</si>
</sst>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9" x14ac:knownFonts="1">
    <font>
      <sz val="11"/>
      <color theme="1"/>
      <name val="游ゴシック"/>
      <family val="2"/>
      <scheme val="minor"/>
    </font>
    <font>
      <sz val="6"/>
      <name val="游ゴシック"/>
      <family val="3"/>
      <charset val="128"/>
      <scheme val="minor"/>
    </font>
    <font>
      <b/>
      <sz val="11"/>
      <color theme="1"/>
      <name val="游ゴシック"/>
      <family val="3"/>
      <charset val="128"/>
      <scheme val="minor"/>
    </font>
    <font>
      <sz val="9"/>
      <color theme="1"/>
      <name val="游ゴシック"/>
      <family val="3"/>
      <charset val="128"/>
      <scheme val="minor"/>
    </font>
    <font>
      <sz val="8"/>
      <color theme="1"/>
      <name val="游ゴシック"/>
      <family val="3"/>
      <charset val="128"/>
      <scheme val="minor"/>
    </font>
    <font>
      <sz val="11"/>
      <color theme="1"/>
      <name val="游ゴシック"/>
      <family val="3"/>
      <charset val="128"/>
      <scheme val="minor"/>
    </font>
    <font>
      <sz val="11"/>
      <name val="游ゴシック"/>
      <family val="2"/>
      <scheme val="minor"/>
    </font>
    <font>
      <sz val="14"/>
      <color theme="1"/>
      <name val="游ゴシック"/>
      <family val="3"/>
      <charset val="128"/>
      <scheme val="minor"/>
    </font>
    <font>
      <b/>
      <sz val="18"/>
      <color theme="1"/>
      <name val="游ゴシック"/>
      <family val="3"/>
      <charset val="128"/>
      <scheme val="minor"/>
    </font>
  </fonts>
  <fills count="4">
    <fill>
      <patternFill patternType="none"/>
    </fill>
    <fill>
      <patternFill patternType="gray125"/>
    </fill>
    <fill>
      <patternFill patternType="solid">
        <fgColor theme="8" tint="0.79998168889431442"/>
        <bgColor indexed="64"/>
      </patternFill>
    </fill>
    <fill>
      <patternFill patternType="solid">
        <fgColor theme="4" tint="0.59999389629810485"/>
        <bgColor indexed="64"/>
      </patternFill>
    </fill>
  </fills>
  <borders count="3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top/>
      <bottom/>
      <diagonal/>
    </border>
    <border>
      <left/>
      <right style="thin">
        <color indexed="64"/>
      </right>
      <top/>
      <bottom/>
      <diagonal/>
    </border>
    <border>
      <left style="hair">
        <color auto="1"/>
      </left>
      <right style="thin">
        <color auto="1"/>
      </right>
      <top style="thin">
        <color auto="1"/>
      </top>
      <bottom style="thin">
        <color auto="1"/>
      </bottom>
      <diagonal/>
    </border>
    <border>
      <left style="hair">
        <color auto="1"/>
      </left>
      <right style="thin">
        <color auto="1"/>
      </right>
      <top/>
      <bottom/>
      <diagonal/>
    </border>
    <border>
      <left style="hair">
        <color auto="1"/>
      </left>
      <right style="thin">
        <color auto="1"/>
      </right>
      <top/>
      <bottom style="thin">
        <color auto="1"/>
      </bottom>
      <diagonal/>
    </border>
    <border>
      <left/>
      <right style="hair">
        <color auto="1"/>
      </right>
      <top style="thin">
        <color auto="1"/>
      </top>
      <bottom style="thin">
        <color auto="1"/>
      </bottom>
      <diagonal/>
    </border>
    <border>
      <left style="hair">
        <color auto="1"/>
      </left>
      <right style="thin">
        <color indexed="64"/>
      </right>
      <top style="thin">
        <color indexed="64"/>
      </top>
      <bottom/>
      <diagonal/>
    </border>
    <border>
      <left/>
      <right style="hair">
        <color auto="1"/>
      </right>
      <top style="thin">
        <color auto="1"/>
      </top>
      <bottom/>
      <diagonal/>
    </border>
    <border>
      <left/>
      <right style="hair">
        <color auto="1"/>
      </right>
      <top/>
      <bottom/>
      <diagonal/>
    </border>
    <border>
      <left style="thin">
        <color auto="1"/>
      </left>
      <right/>
      <top style="hair">
        <color auto="1"/>
      </top>
      <bottom style="hair">
        <color auto="1"/>
      </bottom>
      <diagonal/>
    </border>
    <border>
      <left/>
      <right/>
      <top style="hair">
        <color auto="1"/>
      </top>
      <bottom style="hair">
        <color auto="1"/>
      </bottom>
      <diagonal/>
    </border>
    <border>
      <left/>
      <right style="thin">
        <color auto="1"/>
      </right>
      <top style="hair">
        <color auto="1"/>
      </top>
      <bottom style="hair">
        <color auto="1"/>
      </bottom>
      <diagonal/>
    </border>
    <border>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thin">
        <color auto="1"/>
      </top>
      <bottom style="thin">
        <color auto="1"/>
      </bottom>
      <diagonal/>
    </border>
    <border diagonalUp="1">
      <left style="thin">
        <color auto="1"/>
      </left>
      <right style="thin">
        <color auto="1"/>
      </right>
      <top style="thin">
        <color auto="1"/>
      </top>
      <bottom style="thin">
        <color auto="1"/>
      </bottom>
      <diagonal style="thin">
        <color auto="1"/>
      </diagonal>
    </border>
    <border diagonalUp="1">
      <left style="thin">
        <color auto="1"/>
      </left>
      <right/>
      <top style="thin">
        <color auto="1"/>
      </top>
      <bottom style="thin">
        <color auto="1"/>
      </bottom>
      <diagonal style="thin">
        <color auto="1"/>
      </diagonal>
    </border>
    <border diagonalUp="1">
      <left/>
      <right/>
      <top style="thin">
        <color auto="1"/>
      </top>
      <bottom style="thin">
        <color auto="1"/>
      </bottom>
      <diagonal style="thin">
        <color auto="1"/>
      </diagonal>
    </border>
    <border diagonalUp="1">
      <left/>
      <right style="thin">
        <color auto="1"/>
      </right>
      <top style="thin">
        <color auto="1"/>
      </top>
      <bottom style="thin">
        <color auto="1"/>
      </bottom>
      <diagonal style="thin">
        <color auto="1"/>
      </diagonal>
    </border>
    <border>
      <left style="hair">
        <color auto="1"/>
      </left>
      <right/>
      <top style="thin">
        <color auto="1"/>
      </top>
      <bottom style="thin">
        <color auto="1"/>
      </bottom>
      <diagonal/>
    </border>
  </borders>
  <cellStyleXfs count="1">
    <xf numFmtId="0" fontId="0" fillId="0" borderId="0"/>
  </cellStyleXfs>
  <cellXfs count="167">
    <xf numFmtId="0" fontId="0" fillId="0" borderId="0" xfId="0"/>
    <xf numFmtId="0" fontId="0" fillId="0" borderId="1" xfId="0" applyBorder="1"/>
    <xf numFmtId="0" fontId="0" fillId="0" borderId="1" xfId="0" applyBorder="1" applyAlignment="1">
      <alignment vertical="center"/>
    </xf>
    <xf numFmtId="0" fontId="0" fillId="0" borderId="1" xfId="0" applyBorder="1" applyAlignment="1">
      <alignment horizontal="center" vertical="center"/>
    </xf>
    <xf numFmtId="0" fontId="0" fillId="0" borderId="0" xfId="0" applyBorder="1"/>
    <xf numFmtId="0" fontId="5" fillId="0" borderId="14" xfId="0" applyFont="1" applyBorder="1"/>
    <xf numFmtId="0" fontId="5" fillId="0" borderId="0" xfId="0" applyFont="1" applyBorder="1"/>
    <xf numFmtId="0" fontId="5" fillId="0" borderId="15" xfId="0" applyFont="1" applyBorder="1"/>
    <xf numFmtId="0" fontId="5" fillId="0" borderId="16" xfId="0" applyFont="1" applyBorder="1"/>
    <xf numFmtId="0" fontId="5" fillId="0" borderId="17" xfId="0" applyFont="1" applyBorder="1"/>
    <xf numFmtId="0" fontId="5" fillId="0" borderId="18" xfId="0" applyFont="1" applyBorder="1"/>
    <xf numFmtId="0" fontId="4" fillId="0" borderId="0" xfId="0" applyFont="1" applyBorder="1" applyAlignment="1">
      <alignment vertical="center" wrapText="1"/>
    </xf>
    <xf numFmtId="0" fontId="6" fillId="0" borderId="0" xfId="0" applyFont="1"/>
    <xf numFmtId="0" fontId="5" fillId="0" borderId="0" xfId="0" applyFont="1"/>
    <xf numFmtId="0" fontId="7" fillId="0" borderId="14" xfId="0" applyFont="1" applyBorder="1" applyAlignment="1">
      <alignment horizontal="center" vertical="center"/>
    </xf>
    <xf numFmtId="0" fontId="7" fillId="0" borderId="0" xfId="0" applyFont="1" applyBorder="1" applyAlignment="1">
      <alignment horizontal="center" vertical="center"/>
    </xf>
    <xf numFmtId="0" fontId="7" fillId="0" borderId="15" xfId="0" applyFont="1" applyBorder="1" applyAlignment="1">
      <alignment horizontal="center" vertical="center"/>
    </xf>
    <xf numFmtId="0" fontId="2" fillId="0" borderId="0" xfId="0" applyFont="1" applyBorder="1"/>
    <xf numFmtId="0" fontId="0" fillId="0" borderId="1" xfId="0" applyBorder="1" applyAlignment="1"/>
    <xf numFmtId="0" fontId="0" fillId="0" borderId="1" xfId="0" applyBorder="1" applyAlignment="1">
      <alignment horizontal="center"/>
    </xf>
    <xf numFmtId="2" fontId="0" fillId="0" borderId="1" xfId="0" applyNumberFormat="1" applyBorder="1" applyAlignment="1"/>
    <xf numFmtId="0" fontId="4" fillId="0" borderId="6" xfId="0" applyFont="1" applyFill="1" applyBorder="1" applyAlignment="1"/>
    <xf numFmtId="0" fontId="0" fillId="0" borderId="1" xfId="0" applyFill="1" applyBorder="1" applyAlignment="1">
      <alignment vertical="center"/>
    </xf>
    <xf numFmtId="0" fontId="0" fillId="0" borderId="1" xfId="0" applyFill="1" applyBorder="1" applyAlignment="1">
      <alignment vertical="center" wrapText="1"/>
    </xf>
    <xf numFmtId="0" fontId="5" fillId="0" borderId="1" xfId="0" applyFont="1" applyFill="1" applyBorder="1" applyAlignment="1">
      <alignment vertical="center"/>
    </xf>
    <xf numFmtId="0" fontId="5" fillId="0" borderId="0" xfId="0" applyFont="1" applyFill="1" applyBorder="1" applyAlignment="1">
      <alignment vertical="center"/>
    </xf>
    <xf numFmtId="2" fontId="0" fillId="0" borderId="1" xfId="0" applyNumberFormat="1" applyFill="1" applyBorder="1" applyAlignment="1"/>
    <xf numFmtId="2" fontId="0" fillId="0" borderId="1" xfId="0" applyNumberFormat="1" applyFill="1" applyBorder="1" applyAlignment="1">
      <alignment vertical="center"/>
    </xf>
    <xf numFmtId="2" fontId="5" fillId="0" borderId="1" xfId="0" applyNumberFormat="1" applyFont="1" applyFill="1" applyBorder="1" applyAlignment="1">
      <alignment vertical="center"/>
    </xf>
    <xf numFmtId="2" fontId="5" fillId="0" borderId="0" xfId="0" applyNumberFormat="1" applyFont="1" applyFill="1" applyBorder="1" applyAlignment="1">
      <alignment vertical="center"/>
    </xf>
    <xf numFmtId="0" fontId="0" fillId="0" borderId="0" xfId="0" applyFill="1" applyBorder="1" applyAlignment="1">
      <alignment vertical="center"/>
    </xf>
    <xf numFmtId="2" fontId="0" fillId="0" borderId="0" xfId="0" applyNumberFormat="1" applyFill="1" applyBorder="1" applyAlignment="1">
      <alignment vertical="center"/>
    </xf>
    <xf numFmtId="0" fontId="0" fillId="0" borderId="34" xfId="0" applyBorder="1" applyAlignment="1"/>
    <xf numFmtId="0" fontId="2" fillId="0" borderId="0" xfId="0" applyFont="1" applyFill="1" applyBorder="1"/>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8" fillId="0" borderId="16" xfId="0" applyFont="1" applyBorder="1" applyAlignment="1">
      <alignment horizontal="center" vertical="center"/>
    </xf>
    <xf numFmtId="0" fontId="8" fillId="0" borderId="17" xfId="0" applyFont="1" applyBorder="1" applyAlignment="1">
      <alignment horizontal="center" vertical="center"/>
    </xf>
    <xf numFmtId="0" fontId="8" fillId="0" borderId="18" xfId="0" applyFont="1" applyBorder="1" applyAlignment="1">
      <alignment horizontal="center" vertical="center"/>
    </xf>
    <xf numFmtId="0" fontId="2" fillId="0" borderId="1" xfId="0" applyFont="1" applyBorder="1" applyAlignment="1">
      <alignment horizontal="center"/>
    </xf>
    <xf numFmtId="0" fontId="3" fillId="0" borderId="1" xfId="0" applyFont="1" applyBorder="1" applyAlignment="1">
      <alignment horizontal="center" vertical="center" wrapText="1"/>
    </xf>
    <xf numFmtId="0" fontId="5" fillId="0" borderId="4" xfId="0" applyFont="1" applyBorder="1" applyAlignment="1">
      <alignment horizontal="center" vertical="center"/>
    </xf>
    <xf numFmtId="0" fontId="3" fillId="0" borderId="3" xfId="0" applyFont="1" applyBorder="1" applyAlignment="1">
      <alignment horizontal="center" vertical="center" wrapText="1"/>
    </xf>
    <xf numFmtId="0" fontId="3" fillId="0" borderId="6" xfId="0" applyFont="1" applyBorder="1" applyAlignment="1">
      <alignment horizontal="center" vertical="center" wrapText="1"/>
    </xf>
    <xf numFmtId="0" fontId="3" fillId="0" borderId="0" xfId="0" applyFont="1" applyBorder="1" applyAlignment="1">
      <alignment horizontal="center" vertical="center" wrapText="1"/>
    </xf>
    <xf numFmtId="0" fontId="3" fillId="0" borderId="9"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10"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8" fillId="0" borderId="14" xfId="0" applyFont="1" applyBorder="1" applyAlignment="1">
      <alignment horizontal="center" vertical="center"/>
    </xf>
    <xf numFmtId="0" fontId="8" fillId="0" borderId="0" xfId="0" applyFont="1" applyBorder="1" applyAlignment="1">
      <alignment horizontal="center" vertical="center"/>
    </xf>
    <xf numFmtId="0" fontId="8" fillId="0" borderId="15" xfId="0" applyFont="1" applyBorder="1" applyAlignment="1">
      <alignment horizontal="center" vertical="center"/>
    </xf>
    <xf numFmtId="0" fontId="5" fillId="0" borderId="11" xfId="0" applyFont="1" applyBorder="1"/>
    <xf numFmtId="0" fontId="5" fillId="0" borderId="0" xfId="0" applyFont="1" applyFill="1" applyBorder="1"/>
    <xf numFmtId="0" fontId="7" fillId="0" borderId="11" xfId="0" applyFont="1" applyBorder="1" applyAlignment="1">
      <alignment horizontal="center" vertical="center"/>
    </xf>
    <xf numFmtId="0" fontId="7" fillId="0" borderId="12" xfId="0" applyFont="1" applyBorder="1" applyAlignment="1">
      <alignment horizontal="center" vertical="center"/>
    </xf>
    <xf numFmtId="0" fontId="7" fillId="0" borderId="13" xfId="0" applyFont="1" applyBorder="1" applyAlignment="1">
      <alignment horizontal="center" vertical="center"/>
    </xf>
    <xf numFmtId="0" fontId="5" fillId="3" borderId="0" xfId="0" applyFont="1" applyFill="1" applyBorder="1" applyAlignment="1"/>
    <xf numFmtId="0" fontId="5" fillId="0" borderId="0" xfId="0" applyFont="1" applyBorder="1" applyAlignment="1"/>
    <xf numFmtId="0" fontId="5" fillId="0" borderId="9" xfId="0" applyFont="1" applyBorder="1" applyAlignment="1"/>
    <xf numFmtId="0" fontId="5" fillId="2" borderId="9" xfId="0" applyFont="1" applyFill="1" applyBorder="1" applyAlignment="1"/>
    <xf numFmtId="0" fontId="5" fillId="0" borderId="3" xfId="0" applyFont="1" applyBorder="1"/>
    <xf numFmtId="0" fontId="5" fillId="2" borderId="3" xfId="0" applyFont="1" applyFill="1" applyBorder="1" applyAlignment="1"/>
    <xf numFmtId="0" fontId="5" fillId="0" borderId="2" xfId="0" applyFont="1" applyBorder="1" applyAlignment="1">
      <alignment horizontal="center" shrinkToFit="1"/>
    </xf>
    <xf numFmtId="0" fontId="5" fillId="0" borderId="3" xfId="0" applyFont="1" applyBorder="1" applyAlignment="1">
      <alignment horizontal="center" shrinkToFit="1"/>
    </xf>
    <xf numFmtId="0" fontId="5" fillId="0" borderId="4" xfId="0" applyFont="1" applyBorder="1" applyAlignment="1">
      <alignment horizontal="center" shrinkToFit="1"/>
    </xf>
    <xf numFmtId="0" fontId="5" fillId="2" borderId="2" xfId="0" applyFont="1" applyFill="1" applyBorder="1" applyAlignment="1">
      <alignment horizontal="center" shrinkToFit="1"/>
    </xf>
    <xf numFmtId="0" fontId="5" fillId="2" borderId="3" xfId="0" applyFont="1" applyFill="1" applyBorder="1" applyAlignment="1">
      <alignment horizontal="center" shrinkToFit="1"/>
    </xf>
    <xf numFmtId="0" fontId="5" fillId="2" borderId="4" xfId="0" applyFont="1" applyFill="1" applyBorder="1" applyAlignment="1">
      <alignment horizontal="center" shrinkToFit="1"/>
    </xf>
    <xf numFmtId="0" fontId="5" fillId="0" borderId="21" xfId="0" applyFont="1" applyFill="1" applyBorder="1" applyAlignment="1">
      <alignment shrinkToFit="1"/>
    </xf>
    <xf numFmtId="20" fontId="5" fillId="2" borderId="2" xfId="0" applyNumberFormat="1" applyFont="1" applyFill="1" applyBorder="1" applyAlignment="1">
      <alignment horizontal="center" shrinkToFit="1"/>
    </xf>
    <xf numFmtId="2" fontId="5" fillId="2" borderId="2" xfId="0" applyNumberFormat="1" applyFont="1" applyFill="1" applyBorder="1" applyAlignment="1">
      <alignment horizontal="center" shrinkToFit="1"/>
    </xf>
    <xf numFmtId="2" fontId="5" fillId="2" borderId="3" xfId="0" applyNumberFormat="1" applyFont="1" applyFill="1" applyBorder="1" applyAlignment="1">
      <alignment horizontal="center" shrinkToFit="1"/>
    </xf>
    <xf numFmtId="0" fontId="5" fillId="2" borderId="35" xfId="0" applyFont="1" applyFill="1" applyBorder="1" applyAlignment="1">
      <alignment horizontal="center" shrinkToFit="1"/>
    </xf>
    <xf numFmtId="0" fontId="5" fillId="2" borderId="36" xfId="0" applyFont="1" applyFill="1" applyBorder="1" applyAlignment="1">
      <alignment horizontal="center" shrinkToFit="1"/>
    </xf>
    <xf numFmtId="0" fontId="5" fillId="2" borderId="37" xfId="0" applyFont="1" applyFill="1" applyBorder="1" applyAlignment="1">
      <alignment horizontal="center" shrinkToFit="1"/>
    </xf>
    <xf numFmtId="0" fontId="5" fillId="0" borderId="2" xfId="0" applyFont="1" applyFill="1" applyBorder="1" applyAlignment="1">
      <alignment horizontal="center" shrinkToFit="1"/>
    </xf>
    <xf numFmtId="0" fontId="5" fillId="0" borderId="3" xfId="0" applyFont="1" applyFill="1" applyBorder="1" applyAlignment="1">
      <alignment horizontal="center" shrinkToFit="1"/>
    </xf>
    <xf numFmtId="0" fontId="5" fillId="0" borderId="4" xfId="0" applyFont="1" applyFill="1" applyBorder="1" applyAlignment="1">
      <alignment horizontal="center" shrinkToFit="1"/>
    </xf>
    <xf numFmtId="2" fontId="5" fillId="0" borderId="2" xfId="0" applyNumberFormat="1" applyFont="1" applyFill="1" applyBorder="1" applyAlignment="1">
      <alignment horizontal="center" shrinkToFit="1"/>
    </xf>
    <xf numFmtId="2" fontId="5" fillId="0" borderId="3" xfId="0" applyNumberFormat="1" applyFont="1" applyFill="1" applyBorder="1" applyAlignment="1">
      <alignment horizontal="center" shrinkToFit="1"/>
    </xf>
    <xf numFmtId="2" fontId="5" fillId="0" borderId="4" xfId="0" applyNumberFormat="1" applyFont="1" applyFill="1" applyBorder="1" applyAlignment="1">
      <alignment horizontal="center" shrinkToFit="1"/>
    </xf>
    <xf numFmtId="0" fontId="5" fillId="0" borderId="5" xfId="0" applyFont="1" applyBorder="1" applyAlignment="1">
      <alignment horizontal="center" vertical="center" wrapText="1" shrinkToFit="1"/>
    </xf>
    <xf numFmtId="0" fontId="5" fillId="0" borderId="6" xfId="0" applyFont="1" applyBorder="1" applyAlignment="1">
      <alignment horizontal="center" vertical="center" wrapText="1" shrinkToFit="1"/>
    </xf>
    <xf numFmtId="0" fontId="5" fillId="0" borderId="7" xfId="0" applyFont="1" applyBorder="1" applyAlignment="1">
      <alignment horizontal="center" vertical="center" wrapText="1" shrinkToFit="1"/>
    </xf>
    <xf numFmtId="0" fontId="5" fillId="0" borderId="33" xfId="0" applyFont="1" applyFill="1" applyBorder="1" applyAlignment="1">
      <alignment horizontal="center" shrinkToFit="1"/>
    </xf>
    <xf numFmtId="2" fontId="5" fillId="2" borderId="38" xfId="0" applyNumberFormat="1" applyFont="1" applyFill="1" applyBorder="1" applyAlignment="1">
      <alignment horizontal="center" shrinkToFit="1"/>
    </xf>
    <xf numFmtId="2" fontId="5" fillId="2" borderId="4" xfId="0" applyNumberFormat="1" applyFont="1" applyFill="1" applyBorder="1" applyAlignment="1">
      <alignment horizontal="center" shrinkToFit="1"/>
    </xf>
    <xf numFmtId="176" fontId="5" fillId="2" borderId="2" xfId="0" applyNumberFormat="1" applyFont="1" applyFill="1" applyBorder="1" applyAlignment="1">
      <alignment horizontal="center" shrinkToFit="1"/>
    </xf>
    <xf numFmtId="176" fontId="5" fillId="2" borderId="3" xfId="0" applyNumberFormat="1" applyFont="1" applyFill="1" applyBorder="1" applyAlignment="1">
      <alignment horizontal="center" shrinkToFit="1"/>
    </xf>
    <xf numFmtId="0" fontId="5" fillId="0" borderId="4" xfId="0" applyFont="1" applyFill="1" applyBorder="1" applyAlignment="1">
      <alignment shrinkToFit="1"/>
    </xf>
    <xf numFmtId="0" fontId="5" fillId="0" borderId="8" xfId="0" applyFont="1" applyBorder="1" applyAlignment="1">
      <alignment horizontal="center" vertical="center" wrapText="1" shrinkToFit="1"/>
    </xf>
    <xf numFmtId="0" fontId="5" fillId="0" borderId="9" xfId="0" applyFont="1" applyBorder="1" applyAlignment="1">
      <alignment horizontal="center" vertical="center" wrapText="1" shrinkToFit="1"/>
    </xf>
    <xf numFmtId="0" fontId="5" fillId="0" borderId="10" xfId="0" applyFont="1" applyBorder="1" applyAlignment="1">
      <alignment horizontal="center" vertical="center" wrapText="1" shrinkToFit="1"/>
    </xf>
    <xf numFmtId="0" fontId="5" fillId="0" borderId="6" xfId="0" applyFont="1" applyBorder="1" applyAlignment="1"/>
    <xf numFmtId="0" fontId="5" fillId="0" borderId="6" xfId="0" applyFont="1" applyBorder="1" applyAlignment="1">
      <alignment shrinkToFit="1"/>
    </xf>
    <xf numFmtId="176" fontId="5" fillId="0" borderId="6" xfId="0" applyNumberFormat="1" applyFont="1" applyFill="1" applyBorder="1" applyAlignment="1">
      <alignment shrinkToFit="1"/>
    </xf>
    <xf numFmtId="0" fontId="5" fillId="0" borderId="6" xfId="0" applyFont="1" applyFill="1" applyBorder="1" applyAlignment="1">
      <alignment shrinkToFit="1"/>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0" xfId="0" applyFont="1" applyBorder="1" applyAlignment="1">
      <alignment horizontal="center" vertical="center"/>
    </xf>
    <xf numFmtId="0" fontId="5" fillId="0" borderId="20"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2" fontId="5" fillId="0" borderId="8" xfId="0" applyNumberFormat="1" applyFont="1" applyBorder="1" applyAlignment="1">
      <alignment horizontal="center"/>
    </xf>
    <xf numFmtId="2" fontId="5" fillId="0" borderId="9" xfId="0" applyNumberFormat="1" applyFont="1" applyBorder="1" applyAlignment="1">
      <alignment horizontal="center"/>
    </xf>
    <xf numFmtId="0" fontId="5" fillId="0" borderId="9" xfId="0" applyFont="1" applyBorder="1" applyAlignment="1">
      <alignment horizontal="center" vertical="center"/>
    </xf>
    <xf numFmtId="0" fontId="5" fillId="0" borderId="9" xfId="0" applyFont="1" applyFill="1" applyBorder="1" applyAlignment="1">
      <alignment horizontal="center" vertical="center"/>
    </xf>
    <xf numFmtId="2" fontId="5" fillId="0" borderId="3" xfId="0" applyNumberFormat="1" applyFont="1" applyBorder="1" applyAlignment="1">
      <alignment horizontal="center"/>
    </xf>
    <xf numFmtId="0" fontId="5" fillId="0" borderId="3" xfId="0" applyFont="1" applyBorder="1" applyAlignment="1"/>
    <xf numFmtId="2" fontId="5" fillId="0" borderId="3" xfId="0" applyNumberFormat="1" applyFont="1" applyBorder="1" applyAlignment="1">
      <alignment horizontal="center" wrapText="1"/>
    </xf>
    <xf numFmtId="2" fontId="5" fillId="0" borderId="2" xfId="0" applyNumberFormat="1" applyFont="1" applyFill="1" applyBorder="1" applyAlignment="1">
      <alignment horizontal="center"/>
    </xf>
    <xf numFmtId="2" fontId="5" fillId="0" borderId="3" xfId="0" applyNumberFormat="1" applyFont="1" applyFill="1" applyBorder="1" applyAlignment="1">
      <alignment horizontal="center"/>
    </xf>
    <xf numFmtId="2" fontId="5" fillId="0" borderId="4" xfId="0" applyNumberFormat="1" applyFont="1" applyFill="1" applyBorder="1" applyAlignment="1">
      <alignment horizontal="center"/>
    </xf>
    <xf numFmtId="0" fontId="5" fillId="0" borderId="2" xfId="0" applyFont="1" applyBorder="1" applyAlignment="1">
      <alignment horizontal="center"/>
    </xf>
    <xf numFmtId="0" fontId="5" fillId="0" borderId="3" xfId="0" applyFont="1" applyBorder="1" applyAlignment="1">
      <alignment horizontal="center"/>
    </xf>
    <xf numFmtId="0" fontId="5" fillId="0" borderId="4" xfId="0" applyFont="1" applyBorder="1" applyAlignment="1">
      <alignment horizontal="center"/>
    </xf>
    <xf numFmtId="0" fontId="5" fillId="0" borderId="5" xfId="0" applyFont="1" applyBorder="1" applyAlignment="1">
      <alignment horizontal="center" vertical="center" wrapText="1"/>
    </xf>
    <xf numFmtId="0" fontId="5" fillId="2" borderId="5" xfId="0" applyFont="1" applyFill="1" applyBorder="1" applyAlignment="1">
      <alignment horizontal="center"/>
    </xf>
    <xf numFmtId="0" fontId="5" fillId="2" borderId="6" xfId="0" applyFont="1" applyFill="1" applyBorder="1" applyAlignment="1">
      <alignment horizontal="center"/>
    </xf>
    <xf numFmtId="0" fontId="5" fillId="2" borderId="7" xfId="0" applyFont="1" applyFill="1" applyBorder="1" applyAlignment="1">
      <alignment horizontal="center"/>
    </xf>
    <xf numFmtId="2" fontId="5" fillId="2" borderId="5" xfId="0" applyNumberFormat="1" applyFont="1" applyFill="1" applyBorder="1" applyAlignment="1">
      <alignment horizontal="center"/>
    </xf>
    <xf numFmtId="2" fontId="5" fillId="2" borderId="6" xfId="0" applyNumberFormat="1" applyFont="1" applyFill="1" applyBorder="1" applyAlignment="1">
      <alignment horizontal="center"/>
    </xf>
    <xf numFmtId="2" fontId="5" fillId="2" borderId="26" xfId="0" applyNumberFormat="1" applyFont="1" applyFill="1" applyBorder="1" applyAlignment="1">
      <alignment horizontal="center"/>
    </xf>
    <xf numFmtId="0" fontId="5" fillId="0" borderId="25" xfId="0" applyFont="1" applyBorder="1"/>
    <xf numFmtId="0" fontId="5" fillId="0" borderId="19" xfId="0" applyFont="1" applyBorder="1" applyAlignment="1">
      <alignment horizontal="center" vertical="center"/>
    </xf>
    <xf numFmtId="0" fontId="5" fillId="2" borderId="28" xfId="0" applyFont="1" applyFill="1" applyBorder="1" applyAlignment="1">
      <alignment horizontal="center"/>
    </xf>
    <xf numFmtId="0" fontId="5" fillId="2" borderId="29" xfId="0" applyFont="1" applyFill="1" applyBorder="1" applyAlignment="1">
      <alignment horizontal="center"/>
    </xf>
    <xf numFmtId="0" fontId="5" fillId="2" borderId="30" xfId="0" applyFont="1" applyFill="1" applyBorder="1" applyAlignment="1">
      <alignment horizontal="center"/>
    </xf>
    <xf numFmtId="2" fontId="5" fillId="2" borderId="28" xfId="0" applyNumberFormat="1" applyFont="1" applyFill="1" applyBorder="1" applyAlignment="1">
      <alignment horizontal="center"/>
    </xf>
    <xf numFmtId="2" fontId="5" fillId="2" borderId="29" xfId="0" applyNumberFormat="1" applyFont="1" applyFill="1" applyBorder="1" applyAlignment="1">
      <alignment horizontal="center"/>
    </xf>
    <xf numFmtId="2" fontId="5" fillId="2" borderId="31" xfId="0" applyNumberFormat="1" applyFont="1" applyFill="1" applyBorder="1" applyAlignment="1">
      <alignment horizontal="center"/>
    </xf>
    <xf numFmtId="0" fontId="5" fillId="0" borderId="32" xfId="0" applyFont="1" applyBorder="1"/>
    <xf numFmtId="0" fontId="5" fillId="0" borderId="8" xfId="0" applyFont="1" applyBorder="1" applyAlignment="1">
      <alignment horizontal="center" vertical="center"/>
    </xf>
    <xf numFmtId="0" fontId="5" fillId="2" borderId="19" xfId="0" applyFont="1" applyFill="1" applyBorder="1" applyAlignment="1">
      <alignment horizontal="center"/>
    </xf>
    <xf numFmtId="0" fontId="5" fillId="2" borderId="0" xfId="0" applyFont="1" applyFill="1" applyBorder="1" applyAlignment="1">
      <alignment horizontal="center"/>
    </xf>
    <xf numFmtId="0" fontId="5" fillId="2" borderId="20" xfId="0" applyFont="1" applyFill="1" applyBorder="1" applyAlignment="1">
      <alignment horizontal="center"/>
    </xf>
    <xf numFmtId="2" fontId="5" fillId="2" borderId="19" xfId="0" applyNumberFormat="1" applyFont="1" applyFill="1" applyBorder="1" applyAlignment="1">
      <alignment horizontal="center"/>
    </xf>
    <xf numFmtId="2" fontId="5" fillId="2" borderId="0" xfId="0" applyNumberFormat="1" applyFont="1" applyFill="1" applyBorder="1" applyAlignment="1">
      <alignment horizontal="center"/>
    </xf>
    <xf numFmtId="2" fontId="5" fillId="2" borderId="27" xfId="0" applyNumberFormat="1" applyFont="1" applyFill="1" applyBorder="1" applyAlignment="1">
      <alignment horizontal="center"/>
    </xf>
    <xf numFmtId="0" fontId="5" fillId="0" borderId="23" xfId="0" applyFont="1" applyBorder="1"/>
    <xf numFmtId="0" fontId="5" fillId="0" borderId="22" xfId="0" applyFont="1" applyBorder="1"/>
    <xf numFmtId="2" fontId="5" fillId="0" borderId="2" xfId="0" applyNumberFormat="1" applyFont="1" applyBorder="1" applyAlignment="1">
      <alignment horizontal="center"/>
    </xf>
    <xf numFmtId="2" fontId="5" fillId="0" borderId="24" xfId="0" applyNumberFormat="1" applyFont="1" applyBorder="1" applyAlignment="1">
      <alignment horizontal="center"/>
    </xf>
    <xf numFmtId="0" fontId="5" fillId="0" borderId="21" xfId="0" applyFont="1" applyBorder="1"/>
    <xf numFmtId="0" fontId="5" fillId="0" borderId="4" xfId="0" applyFont="1" applyBorder="1"/>
    <xf numFmtId="0" fontId="4" fillId="0" borderId="0" xfId="0" applyFont="1" applyBorder="1" applyAlignment="1"/>
    <xf numFmtId="0" fontId="5" fillId="0" borderId="0" xfId="0" applyFont="1" applyBorder="1" applyAlignment="1">
      <alignment horizontal="center"/>
    </xf>
    <xf numFmtId="0" fontId="5" fillId="0" borderId="3" xfId="0" applyFont="1" applyBorder="1" applyAlignment="1">
      <alignment horizontal="center" vertical="center"/>
    </xf>
    <xf numFmtId="0" fontId="5" fillId="0" borderId="1" xfId="0" applyFont="1" applyBorder="1" applyAlignment="1">
      <alignment horizontal="center" wrapText="1"/>
    </xf>
    <xf numFmtId="2" fontId="5" fillId="0" borderId="1" xfId="0" applyNumberFormat="1" applyFont="1" applyBorder="1" applyAlignment="1">
      <alignment horizontal="center" wrapText="1"/>
    </xf>
    <xf numFmtId="2" fontId="5" fillId="0" borderId="2" xfId="0" applyNumberFormat="1" applyFont="1" applyBorder="1" applyAlignment="1">
      <alignment horizontal="center" wrapText="1"/>
    </xf>
    <xf numFmtId="0" fontId="5" fillId="0" borderId="3" xfId="0" applyFont="1" applyBorder="1" applyAlignment="1">
      <alignment horizontal="center" vertical="center"/>
    </xf>
    <xf numFmtId="2" fontId="5" fillId="0" borderId="4" xfId="0" applyNumberFormat="1" applyFont="1" applyBorder="1" applyAlignment="1">
      <alignment horizontal="center" wrapText="1"/>
    </xf>
    <xf numFmtId="0" fontId="5" fillId="0" borderId="4" xfId="0" applyFont="1" applyBorder="1" applyAlignment="1">
      <alignment horizontal="center"/>
    </xf>
    <xf numFmtId="0" fontId="4" fillId="0" borderId="1"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AI53"/>
  <sheetViews>
    <sheetView tabSelected="1" zoomScaleNormal="100" workbookViewId="0">
      <selection sqref="A1:AI2"/>
    </sheetView>
  </sheetViews>
  <sheetFormatPr defaultRowHeight="18.75" x14ac:dyDescent="0.4"/>
  <cols>
    <col min="1" max="35" width="3.25" style="13" customWidth="1"/>
    <col min="36" max="52" width="3.25" customWidth="1"/>
  </cols>
  <sheetData>
    <row r="1" spans="1:35" ht="18" customHeight="1" x14ac:dyDescent="0.4">
      <c r="A1" s="36" t="s">
        <v>67</v>
      </c>
      <c r="B1" s="37"/>
      <c r="C1" s="37"/>
      <c r="D1" s="37"/>
      <c r="E1" s="37"/>
      <c r="F1" s="37"/>
      <c r="G1" s="37"/>
      <c r="H1" s="37"/>
      <c r="I1" s="37"/>
      <c r="J1" s="37"/>
      <c r="K1" s="37"/>
      <c r="L1" s="37"/>
      <c r="M1" s="37"/>
      <c r="N1" s="37"/>
      <c r="O1" s="37"/>
      <c r="P1" s="37"/>
      <c r="Q1" s="37"/>
      <c r="R1" s="37"/>
      <c r="S1" s="37"/>
      <c r="T1" s="37"/>
      <c r="U1" s="37"/>
      <c r="V1" s="37"/>
      <c r="W1" s="37"/>
      <c r="X1" s="37"/>
      <c r="Y1" s="37"/>
      <c r="Z1" s="37"/>
      <c r="AA1" s="37"/>
      <c r="AB1" s="37"/>
      <c r="AC1" s="37"/>
      <c r="AD1" s="37"/>
      <c r="AE1" s="37"/>
      <c r="AF1" s="37"/>
      <c r="AG1" s="37"/>
      <c r="AH1" s="37"/>
      <c r="AI1" s="38"/>
    </row>
    <row r="2" spans="1:35" ht="18" customHeight="1" thickBot="1" x14ac:dyDescent="0.45">
      <c r="A2" s="39"/>
      <c r="B2" s="40"/>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1"/>
    </row>
    <row r="3" spans="1:35" ht="18" customHeight="1" x14ac:dyDescent="0.4">
      <c r="A3" s="63"/>
      <c r="B3" s="34"/>
      <c r="C3" s="34"/>
      <c r="D3" s="34"/>
      <c r="E3" s="34"/>
      <c r="F3" s="34"/>
      <c r="G3" s="34"/>
      <c r="H3" s="34"/>
      <c r="I3" s="34"/>
      <c r="J3" s="34"/>
      <c r="K3" s="34"/>
      <c r="L3" s="34"/>
      <c r="M3" s="34"/>
      <c r="N3" s="34"/>
      <c r="O3" s="34"/>
      <c r="P3" s="34"/>
      <c r="Q3" s="34"/>
      <c r="R3" s="34"/>
      <c r="S3" s="34"/>
      <c r="T3" s="34"/>
      <c r="U3" s="34"/>
      <c r="V3" s="34"/>
      <c r="W3" s="34"/>
      <c r="X3" s="34"/>
      <c r="Y3" s="34"/>
      <c r="Z3" s="34"/>
      <c r="AA3" s="34"/>
      <c r="AB3" s="34"/>
      <c r="AC3" s="34"/>
      <c r="AD3" s="34"/>
      <c r="AE3" s="34"/>
      <c r="AF3" s="34"/>
      <c r="AG3" s="34"/>
      <c r="AH3" s="34"/>
      <c r="AI3" s="35"/>
    </row>
    <row r="4" spans="1:35" ht="18" customHeight="1" x14ac:dyDescent="0.4">
      <c r="A4" s="5"/>
      <c r="B4" s="17" t="s">
        <v>0</v>
      </c>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7"/>
    </row>
    <row r="5" spans="1:35" ht="18" customHeight="1" x14ac:dyDescent="0.4">
      <c r="A5" s="5"/>
      <c r="B5" s="6" t="s">
        <v>121</v>
      </c>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7"/>
    </row>
    <row r="6" spans="1:35" ht="18" customHeight="1" x14ac:dyDescent="0.4">
      <c r="A6" s="5"/>
      <c r="B6" s="6" t="s">
        <v>73</v>
      </c>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7"/>
    </row>
    <row r="7" spans="1:35" ht="18" customHeight="1" x14ac:dyDescent="0.4">
      <c r="A7" s="5"/>
      <c r="B7" s="6" t="s">
        <v>122</v>
      </c>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7"/>
    </row>
    <row r="8" spans="1:35" ht="18" customHeight="1" x14ac:dyDescent="0.4">
      <c r="A8" s="5"/>
      <c r="B8" s="6" t="s">
        <v>70</v>
      </c>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7"/>
    </row>
    <row r="9" spans="1:35" ht="18" customHeight="1" x14ac:dyDescent="0.4">
      <c r="A9" s="5"/>
      <c r="B9" s="6" t="s">
        <v>49</v>
      </c>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7"/>
    </row>
    <row r="10" spans="1:35" ht="18" customHeight="1" x14ac:dyDescent="0.4">
      <c r="A10" s="5"/>
      <c r="B10" s="6"/>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7"/>
    </row>
    <row r="11" spans="1:35" ht="18" customHeight="1" x14ac:dyDescent="0.4">
      <c r="A11" s="5"/>
      <c r="B11" s="17" t="s">
        <v>1</v>
      </c>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7"/>
    </row>
    <row r="12" spans="1:35" ht="18" customHeight="1" x14ac:dyDescent="0.4">
      <c r="A12" s="5"/>
      <c r="B12" s="6" t="s">
        <v>71</v>
      </c>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7"/>
    </row>
    <row r="13" spans="1:35" ht="18" customHeight="1" x14ac:dyDescent="0.4">
      <c r="A13" s="5"/>
      <c r="B13" s="6" t="s">
        <v>2</v>
      </c>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7"/>
    </row>
    <row r="14" spans="1:35" ht="18" customHeight="1" x14ac:dyDescent="0.4">
      <c r="A14" s="5"/>
      <c r="B14" s="6"/>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7"/>
    </row>
    <row r="15" spans="1:35" ht="18" customHeight="1" x14ac:dyDescent="0.4">
      <c r="A15" s="5"/>
      <c r="B15" s="17" t="s">
        <v>68</v>
      </c>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7"/>
    </row>
    <row r="16" spans="1:35" ht="18" customHeight="1" x14ac:dyDescent="0.4">
      <c r="A16" s="5"/>
      <c r="B16" s="6" t="s">
        <v>79</v>
      </c>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7"/>
    </row>
    <row r="17" spans="1:35" ht="18" customHeight="1" x14ac:dyDescent="0.4">
      <c r="A17" s="5"/>
      <c r="B17" s="64" t="s">
        <v>80</v>
      </c>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7"/>
    </row>
    <row r="18" spans="1:35" ht="18" customHeight="1" x14ac:dyDescent="0.4">
      <c r="A18" s="5"/>
      <c r="B18" s="64" t="s">
        <v>82</v>
      </c>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7"/>
    </row>
    <row r="19" spans="1:35" ht="18" customHeight="1" x14ac:dyDescent="0.4">
      <c r="A19" s="5"/>
      <c r="B19" s="64" t="s">
        <v>83</v>
      </c>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7"/>
    </row>
    <row r="20" spans="1:35" ht="18" customHeight="1" x14ac:dyDescent="0.4">
      <c r="A20" s="5"/>
      <c r="B20" s="64"/>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7"/>
    </row>
    <row r="21" spans="1:35" ht="18" customHeight="1" x14ac:dyDescent="0.4">
      <c r="A21" s="5"/>
      <c r="B21" s="33" t="s">
        <v>114</v>
      </c>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7"/>
    </row>
    <row r="22" spans="1:35" ht="18" customHeight="1" x14ac:dyDescent="0.4">
      <c r="A22" s="5"/>
      <c r="B22" s="64" t="s">
        <v>119</v>
      </c>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7"/>
    </row>
    <row r="23" spans="1:35" ht="18" customHeight="1" x14ac:dyDescent="0.4">
      <c r="A23" s="5"/>
      <c r="B23" s="64" t="s">
        <v>115</v>
      </c>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7"/>
    </row>
    <row r="24" spans="1:35" ht="18" customHeight="1" x14ac:dyDescent="0.4">
      <c r="A24" s="5"/>
      <c r="B24" s="64" t="s">
        <v>116</v>
      </c>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7"/>
    </row>
    <row r="25" spans="1:35" ht="18" customHeight="1" x14ac:dyDescent="0.4">
      <c r="A25" s="5"/>
      <c r="B25" s="64" t="s">
        <v>118</v>
      </c>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7"/>
    </row>
    <row r="26" spans="1:35" ht="18" customHeight="1" x14ac:dyDescent="0.4">
      <c r="A26" s="5"/>
      <c r="B26" s="64"/>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7"/>
    </row>
    <row r="27" spans="1:35" ht="18" customHeight="1" x14ac:dyDescent="0.4">
      <c r="A27" s="5"/>
      <c r="B27" s="17" t="s">
        <v>84</v>
      </c>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7"/>
    </row>
    <row r="28" spans="1:35" ht="18" customHeight="1" x14ac:dyDescent="0.4">
      <c r="A28" s="5"/>
      <c r="B28" s="64" t="s">
        <v>85</v>
      </c>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7"/>
    </row>
    <row r="29" spans="1:35" ht="18" customHeight="1" x14ac:dyDescent="0.4">
      <c r="A29" s="5"/>
      <c r="B29" s="17" t="s">
        <v>46</v>
      </c>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7"/>
    </row>
    <row r="30" spans="1:35" ht="18" customHeight="1" x14ac:dyDescent="0.4">
      <c r="A30" s="5"/>
      <c r="B30" s="6" t="s">
        <v>50</v>
      </c>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7"/>
    </row>
    <row r="31" spans="1:35" ht="18" customHeight="1" x14ac:dyDescent="0.4">
      <c r="A31" s="5"/>
      <c r="B31" s="6" t="s">
        <v>51</v>
      </c>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7"/>
    </row>
    <row r="32" spans="1:35" ht="18" customHeight="1" x14ac:dyDescent="0.4">
      <c r="A32" s="5"/>
      <c r="B32" s="6" t="s">
        <v>41</v>
      </c>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7"/>
    </row>
    <row r="33" spans="1:35" ht="18" customHeight="1" x14ac:dyDescent="0.4">
      <c r="A33" s="5"/>
      <c r="B33" s="6" t="s">
        <v>42</v>
      </c>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7"/>
    </row>
    <row r="34" spans="1:35" ht="18" customHeight="1" x14ac:dyDescent="0.4">
      <c r="A34" s="5"/>
      <c r="B34" s="6" t="s">
        <v>43</v>
      </c>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7"/>
    </row>
    <row r="35" spans="1:35" ht="18" customHeight="1" x14ac:dyDescent="0.4">
      <c r="A35" s="5"/>
      <c r="B35" s="6" t="s">
        <v>44</v>
      </c>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7"/>
    </row>
    <row r="36" spans="1:35" ht="18" customHeight="1" x14ac:dyDescent="0.4">
      <c r="A36" s="5"/>
      <c r="B36" s="6" t="s">
        <v>45</v>
      </c>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7"/>
    </row>
    <row r="37" spans="1:35" ht="18" customHeight="1" x14ac:dyDescent="0.4">
      <c r="A37" s="5"/>
      <c r="B37" s="6"/>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7"/>
    </row>
    <row r="38" spans="1:35" ht="18" customHeight="1" x14ac:dyDescent="0.4">
      <c r="A38" s="5"/>
      <c r="B38" s="17" t="s">
        <v>74</v>
      </c>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7"/>
    </row>
    <row r="39" spans="1:35" ht="18" customHeight="1" x14ac:dyDescent="0.4">
      <c r="A39" s="5"/>
      <c r="B39" s="6" t="s">
        <v>72</v>
      </c>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7"/>
    </row>
    <row r="40" spans="1:35" ht="18" customHeight="1" x14ac:dyDescent="0.4">
      <c r="A40" s="5"/>
      <c r="B40" s="6" t="s">
        <v>123</v>
      </c>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7"/>
    </row>
    <row r="41" spans="1:35" ht="18" customHeight="1" x14ac:dyDescent="0.4">
      <c r="A41" s="5"/>
      <c r="B41" s="17" t="s">
        <v>52</v>
      </c>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7"/>
    </row>
    <row r="42" spans="1:35" ht="18" customHeight="1" x14ac:dyDescent="0.4">
      <c r="A42" s="5"/>
      <c r="B42" s="6" t="s">
        <v>89</v>
      </c>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7"/>
    </row>
    <row r="43" spans="1:35" ht="18" customHeight="1" x14ac:dyDescent="0.4">
      <c r="A43" s="5"/>
      <c r="B43" s="17" t="s">
        <v>53</v>
      </c>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7"/>
    </row>
    <row r="44" spans="1:35" ht="18" customHeight="1" x14ac:dyDescent="0.4">
      <c r="A44" s="5"/>
      <c r="B44" s="6" t="s">
        <v>88</v>
      </c>
      <c r="C44" s="6"/>
      <c r="D44" s="6"/>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7"/>
    </row>
    <row r="45" spans="1:35" ht="18" customHeight="1" x14ac:dyDescent="0.4">
      <c r="A45" s="5"/>
      <c r="B45" s="6" t="s">
        <v>87</v>
      </c>
      <c r="C45" s="6"/>
      <c r="D45" s="6"/>
      <c r="E45" s="6"/>
      <c r="F45" s="6"/>
      <c r="G45" s="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7"/>
    </row>
    <row r="46" spans="1:35" ht="18" customHeight="1" x14ac:dyDescent="0.4">
      <c r="A46" s="5"/>
      <c r="B46" s="6"/>
      <c r="C46" s="6"/>
      <c r="D46" s="6"/>
      <c r="E46" s="6"/>
      <c r="F46" s="6"/>
      <c r="G46" s="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7"/>
    </row>
    <row r="47" spans="1:35" ht="18" customHeight="1" x14ac:dyDescent="0.4">
      <c r="A47" s="5"/>
      <c r="B47" s="6"/>
      <c r="C47" s="6"/>
      <c r="D47" s="6"/>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7"/>
    </row>
    <row r="48" spans="1:35" ht="18" customHeight="1" x14ac:dyDescent="0.4">
      <c r="A48" s="5"/>
      <c r="B48" s="6"/>
      <c r="C48" s="6"/>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7"/>
    </row>
    <row r="49" spans="1:35" ht="18" customHeight="1" x14ac:dyDescent="0.4">
      <c r="A49" s="5"/>
      <c r="B49" s="6"/>
      <c r="C49" s="6"/>
      <c r="D49" s="6"/>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7"/>
    </row>
    <row r="50" spans="1:35" ht="18" customHeight="1" x14ac:dyDescent="0.4">
      <c r="A50" s="5"/>
      <c r="B50" s="6"/>
      <c r="C50" s="6"/>
      <c r="D50" s="6"/>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7"/>
    </row>
    <row r="51" spans="1:35" ht="18" customHeight="1" x14ac:dyDescent="0.4">
      <c r="A51" s="5"/>
      <c r="B51" s="6"/>
      <c r="C51" s="6"/>
      <c r="D51" s="6"/>
      <c r="E51" s="6"/>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7"/>
    </row>
    <row r="52" spans="1:35" ht="18" customHeight="1" x14ac:dyDescent="0.4">
      <c r="A52" s="5"/>
      <c r="B52" s="6"/>
      <c r="C52" s="6"/>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7"/>
    </row>
    <row r="53" spans="1:35" ht="18" customHeight="1" thickBot="1" x14ac:dyDescent="0.45">
      <c r="A53" s="8"/>
      <c r="B53" s="9"/>
      <c r="C53" s="9"/>
      <c r="D53" s="9"/>
      <c r="E53" s="9"/>
      <c r="F53" s="9"/>
      <c r="G53" s="9"/>
      <c r="H53" s="9"/>
      <c r="I53" s="9"/>
      <c r="J53" s="9"/>
      <c r="K53" s="9"/>
      <c r="L53" s="9"/>
      <c r="M53" s="9"/>
      <c r="N53" s="9"/>
      <c r="O53" s="9"/>
      <c r="P53" s="9"/>
      <c r="Q53" s="9"/>
      <c r="R53" s="9"/>
      <c r="S53" s="9"/>
      <c r="T53" s="9"/>
      <c r="U53" s="9"/>
      <c r="V53" s="9"/>
      <c r="W53" s="9"/>
      <c r="X53" s="9"/>
      <c r="Y53" s="9"/>
      <c r="Z53" s="9"/>
      <c r="AA53" s="9"/>
      <c r="AB53" s="9"/>
      <c r="AC53" s="9"/>
      <c r="AD53" s="9"/>
      <c r="AE53" s="9"/>
      <c r="AF53" s="9"/>
      <c r="AG53" s="9"/>
      <c r="AH53" s="9"/>
      <c r="AI53" s="10"/>
    </row>
  </sheetData>
  <mergeCells count="1">
    <mergeCell ref="A1:AI2"/>
  </mergeCells>
  <phoneticPr fontId="1"/>
  <printOptions horizontalCentered="1"/>
  <pageMargins left="0.27559055118110237" right="0.27559055118110237" top="0.55118110236220474" bottom="0.35433070866141736" header="0.31496062992125984" footer="0.51181102362204722"/>
  <pageSetup paperSize="9" scale="79" orientation="portrait" r:id="rId1"/>
  <headerFooter>
    <oddHeader>&amp;L山形県住宅耐震改修等事業費補助金</oddHeader>
    <oddFooter>&amp;R&amp;A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Q107"/>
  <sheetViews>
    <sheetView zoomScaleNormal="100" workbookViewId="0">
      <selection sqref="A1:AI2"/>
    </sheetView>
  </sheetViews>
  <sheetFormatPr defaultRowHeight="18.75" x14ac:dyDescent="0.4"/>
  <cols>
    <col min="1" max="35" width="3.25" style="13" customWidth="1"/>
    <col min="36" max="52" width="3.25" customWidth="1"/>
  </cols>
  <sheetData>
    <row r="1" spans="1:43" ht="18" customHeight="1" x14ac:dyDescent="0.4">
      <c r="A1" s="36" t="s">
        <v>69</v>
      </c>
      <c r="B1" s="37"/>
      <c r="C1" s="37"/>
      <c r="D1" s="37"/>
      <c r="E1" s="37"/>
      <c r="F1" s="37"/>
      <c r="G1" s="37"/>
      <c r="H1" s="37"/>
      <c r="I1" s="37"/>
      <c r="J1" s="37"/>
      <c r="K1" s="37"/>
      <c r="L1" s="37"/>
      <c r="M1" s="37"/>
      <c r="N1" s="37"/>
      <c r="O1" s="37"/>
      <c r="P1" s="37"/>
      <c r="Q1" s="37"/>
      <c r="R1" s="37"/>
      <c r="S1" s="37"/>
      <c r="T1" s="37"/>
      <c r="U1" s="37"/>
      <c r="V1" s="37"/>
      <c r="W1" s="37"/>
      <c r="X1" s="37"/>
      <c r="Y1" s="37"/>
      <c r="Z1" s="37"/>
      <c r="AA1" s="37"/>
      <c r="AB1" s="37"/>
      <c r="AC1" s="37"/>
      <c r="AD1" s="37"/>
      <c r="AE1" s="37"/>
      <c r="AF1" s="37"/>
      <c r="AG1" s="37"/>
      <c r="AH1" s="37"/>
      <c r="AI1" s="38"/>
    </row>
    <row r="2" spans="1:43" ht="18" customHeight="1" thickBot="1" x14ac:dyDescent="0.45">
      <c r="A2" s="60"/>
      <c r="B2" s="61"/>
      <c r="C2" s="61"/>
      <c r="D2" s="61"/>
      <c r="E2" s="61"/>
      <c r="F2" s="61"/>
      <c r="G2" s="61"/>
      <c r="H2" s="61"/>
      <c r="I2" s="61"/>
      <c r="J2" s="61"/>
      <c r="K2" s="61"/>
      <c r="L2" s="61"/>
      <c r="M2" s="61"/>
      <c r="N2" s="61"/>
      <c r="O2" s="61"/>
      <c r="P2" s="61"/>
      <c r="Q2" s="61"/>
      <c r="R2" s="61"/>
      <c r="S2" s="61"/>
      <c r="T2" s="61"/>
      <c r="U2" s="61"/>
      <c r="V2" s="61"/>
      <c r="W2" s="61"/>
      <c r="X2" s="61"/>
      <c r="Y2" s="61"/>
      <c r="Z2" s="61"/>
      <c r="AA2" s="61"/>
      <c r="AB2" s="61"/>
      <c r="AC2" s="61"/>
      <c r="AD2" s="61"/>
      <c r="AE2" s="61"/>
      <c r="AF2" s="61"/>
      <c r="AG2" s="61"/>
      <c r="AH2" s="61"/>
      <c r="AI2" s="62"/>
    </row>
    <row r="3" spans="1:43" ht="18" customHeight="1" x14ac:dyDescent="0.4">
      <c r="A3" s="65"/>
      <c r="B3" s="66"/>
      <c r="C3" s="66"/>
      <c r="D3" s="66"/>
      <c r="E3" s="66"/>
      <c r="F3" s="66"/>
      <c r="G3" s="66"/>
      <c r="H3" s="66"/>
      <c r="I3" s="66"/>
      <c r="J3" s="66"/>
      <c r="K3" s="66"/>
      <c r="L3" s="66"/>
      <c r="M3" s="66"/>
      <c r="N3" s="66"/>
      <c r="O3" s="66"/>
      <c r="P3" s="66"/>
      <c r="Q3" s="66"/>
      <c r="R3" s="66"/>
      <c r="S3" s="66"/>
      <c r="T3" s="66"/>
      <c r="U3" s="66"/>
      <c r="V3" s="66"/>
      <c r="W3" s="66"/>
      <c r="X3" s="66"/>
      <c r="Y3" s="66"/>
      <c r="Z3" s="66"/>
      <c r="AA3" s="66"/>
      <c r="AB3" s="66"/>
      <c r="AC3" s="66"/>
      <c r="AD3" s="66"/>
      <c r="AE3" s="66"/>
      <c r="AF3" s="66"/>
      <c r="AG3" s="66"/>
      <c r="AH3" s="66"/>
      <c r="AI3" s="67"/>
    </row>
    <row r="4" spans="1:43" ht="18" customHeight="1" x14ac:dyDescent="0.4">
      <c r="A4" s="5"/>
      <c r="B4" s="68"/>
      <c r="C4" s="68"/>
      <c r="D4" s="68"/>
      <c r="E4" s="68"/>
      <c r="F4" s="69" t="s">
        <v>66</v>
      </c>
      <c r="G4" s="69"/>
      <c r="H4" s="69"/>
      <c r="I4" s="69"/>
      <c r="J4" s="69"/>
      <c r="K4" s="69"/>
      <c r="L4" s="69"/>
      <c r="M4" s="69"/>
      <c r="N4" s="69"/>
      <c r="O4" s="69"/>
      <c r="P4" s="69"/>
      <c r="Q4" s="69"/>
      <c r="R4" s="69"/>
      <c r="S4" s="69"/>
      <c r="T4" s="69"/>
      <c r="U4" s="69"/>
      <c r="V4" s="69"/>
      <c r="W4" s="69"/>
      <c r="X4" s="70" t="s">
        <v>8</v>
      </c>
      <c r="Y4" s="70"/>
      <c r="Z4" s="70"/>
      <c r="AA4" s="71" t="s">
        <v>11</v>
      </c>
      <c r="AB4" s="71"/>
      <c r="AC4" s="71"/>
      <c r="AD4" s="71"/>
      <c r="AE4" s="71"/>
      <c r="AF4" s="71"/>
      <c r="AG4" s="71"/>
      <c r="AH4" s="71"/>
      <c r="AI4" s="7"/>
    </row>
    <row r="5" spans="1:43" ht="18" customHeight="1" x14ac:dyDescent="0.4">
      <c r="A5" s="5"/>
      <c r="B5" s="6"/>
      <c r="C5" s="6"/>
      <c r="D5" s="6"/>
      <c r="E5" s="6"/>
      <c r="F5" s="6"/>
      <c r="G5" s="6"/>
      <c r="H5" s="6"/>
      <c r="I5" s="6"/>
      <c r="J5" s="6"/>
      <c r="K5" s="6"/>
      <c r="L5" s="6"/>
      <c r="M5" s="6"/>
      <c r="N5" s="6"/>
      <c r="O5" s="6"/>
      <c r="P5" s="6"/>
      <c r="Q5" s="6"/>
      <c r="R5" s="6"/>
      <c r="S5" s="6"/>
      <c r="T5" s="6"/>
      <c r="U5" s="6"/>
      <c r="V5" s="6"/>
      <c r="W5" s="6"/>
      <c r="X5" s="72" t="s">
        <v>9</v>
      </c>
      <c r="Y5" s="72"/>
      <c r="Z5" s="72"/>
      <c r="AA5" s="73" t="s">
        <v>120</v>
      </c>
      <c r="AB5" s="73"/>
      <c r="AC5" s="73"/>
      <c r="AD5" s="73"/>
      <c r="AE5" s="73"/>
      <c r="AF5" s="73"/>
      <c r="AG5" s="73"/>
      <c r="AH5" s="73"/>
      <c r="AI5" s="7"/>
    </row>
    <row r="6" spans="1:43" ht="18" customHeight="1" x14ac:dyDescent="0.4">
      <c r="A6" s="5"/>
      <c r="B6" s="6"/>
      <c r="C6" s="6"/>
      <c r="D6" s="6"/>
      <c r="E6" s="6"/>
      <c r="F6" s="6"/>
      <c r="G6" s="6"/>
      <c r="H6" s="6"/>
      <c r="I6" s="6"/>
      <c r="J6" s="6"/>
      <c r="K6" s="6"/>
      <c r="L6" s="6"/>
      <c r="M6" s="6"/>
      <c r="N6" s="6"/>
      <c r="O6" s="6"/>
      <c r="P6" s="6"/>
      <c r="Q6" s="6"/>
      <c r="R6" s="6"/>
      <c r="S6" s="6"/>
      <c r="T6" s="6"/>
      <c r="U6" s="6"/>
      <c r="V6" s="6"/>
      <c r="W6" s="6"/>
      <c r="X6" s="72" t="s">
        <v>14</v>
      </c>
      <c r="Y6" s="72"/>
      <c r="Z6" s="72"/>
      <c r="AA6" s="73" t="s">
        <v>31</v>
      </c>
      <c r="AB6" s="73"/>
      <c r="AC6" s="73"/>
      <c r="AD6" s="73"/>
      <c r="AE6" s="73"/>
      <c r="AF6" s="73"/>
      <c r="AG6" s="73"/>
      <c r="AH6" s="73"/>
      <c r="AI6" s="7"/>
    </row>
    <row r="7" spans="1:43" ht="18" customHeight="1" x14ac:dyDescent="0.4">
      <c r="A7" s="5"/>
      <c r="B7" s="17" t="s">
        <v>12</v>
      </c>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7"/>
      <c r="AJ7" s="12"/>
    </row>
    <row r="8" spans="1:43" ht="18" customHeight="1" x14ac:dyDescent="0.4">
      <c r="A8" s="5"/>
      <c r="B8" s="74" t="s">
        <v>10</v>
      </c>
      <c r="C8" s="75"/>
      <c r="D8" s="75"/>
      <c r="E8" s="75"/>
      <c r="F8" s="76"/>
      <c r="G8" s="77"/>
      <c r="H8" s="78"/>
      <c r="I8" s="78"/>
      <c r="J8" s="78"/>
      <c r="K8" s="78"/>
      <c r="L8" s="79"/>
      <c r="M8" s="74" t="s">
        <v>102</v>
      </c>
      <c r="N8" s="75"/>
      <c r="O8" s="75"/>
      <c r="P8" s="75"/>
      <c r="Q8" s="76"/>
      <c r="R8" s="77" t="s">
        <v>117</v>
      </c>
      <c r="S8" s="78"/>
      <c r="T8" s="78"/>
      <c r="U8" s="78"/>
      <c r="V8" s="78"/>
      <c r="W8" s="79"/>
      <c r="X8" s="74" t="s">
        <v>37</v>
      </c>
      <c r="Y8" s="75"/>
      <c r="Z8" s="75"/>
      <c r="AA8" s="75"/>
      <c r="AB8" s="76"/>
      <c r="AC8" s="77"/>
      <c r="AD8" s="78"/>
      <c r="AE8" s="78"/>
      <c r="AF8" s="78"/>
      <c r="AG8" s="78"/>
      <c r="AH8" s="80" t="s">
        <v>39</v>
      </c>
      <c r="AI8" s="7"/>
      <c r="AJ8" s="12"/>
      <c r="AL8" s="4"/>
      <c r="AM8" s="4"/>
      <c r="AN8" s="4"/>
      <c r="AO8" s="4"/>
      <c r="AP8" s="4"/>
      <c r="AQ8" s="4"/>
    </row>
    <row r="9" spans="1:43" ht="18" customHeight="1" x14ac:dyDescent="0.4">
      <c r="A9" s="5"/>
      <c r="B9" s="74" t="s">
        <v>32</v>
      </c>
      <c r="C9" s="75"/>
      <c r="D9" s="75"/>
      <c r="E9" s="75"/>
      <c r="F9" s="76"/>
      <c r="G9" s="81"/>
      <c r="H9" s="78"/>
      <c r="I9" s="78"/>
      <c r="J9" s="78"/>
      <c r="K9" s="78"/>
      <c r="L9" s="79"/>
      <c r="M9" s="74" t="s">
        <v>36</v>
      </c>
      <c r="N9" s="75"/>
      <c r="O9" s="75"/>
      <c r="P9" s="75"/>
      <c r="Q9" s="76"/>
      <c r="R9" s="77"/>
      <c r="S9" s="78"/>
      <c r="T9" s="78"/>
      <c r="U9" s="78"/>
      <c r="V9" s="78"/>
      <c r="W9" s="79"/>
      <c r="X9" s="74" t="s">
        <v>38</v>
      </c>
      <c r="Y9" s="75"/>
      <c r="Z9" s="75"/>
      <c r="AA9" s="75"/>
      <c r="AB9" s="76"/>
      <c r="AC9" s="82"/>
      <c r="AD9" s="83"/>
      <c r="AE9" s="83"/>
      <c r="AF9" s="83"/>
      <c r="AG9" s="83"/>
      <c r="AH9" s="80" t="s">
        <v>39</v>
      </c>
      <c r="AI9" s="7"/>
      <c r="AJ9" s="12"/>
      <c r="AL9" s="4"/>
      <c r="AM9" s="4"/>
      <c r="AN9" s="4"/>
      <c r="AO9" s="4"/>
      <c r="AP9" s="4"/>
      <c r="AQ9" s="4"/>
    </row>
    <row r="10" spans="1:43" ht="18" customHeight="1" x14ac:dyDescent="0.4">
      <c r="A10" s="5"/>
      <c r="B10" s="74" t="s">
        <v>33</v>
      </c>
      <c r="C10" s="75"/>
      <c r="D10" s="75"/>
      <c r="E10" s="75"/>
      <c r="F10" s="76"/>
      <c r="G10" s="84"/>
      <c r="H10" s="85"/>
      <c r="I10" s="85"/>
      <c r="J10" s="85"/>
      <c r="K10" s="85"/>
      <c r="L10" s="86"/>
      <c r="M10" s="87" t="s">
        <v>109</v>
      </c>
      <c r="N10" s="88"/>
      <c r="O10" s="88"/>
      <c r="P10" s="88"/>
      <c r="Q10" s="89"/>
      <c r="R10" s="90">
        <v>0.9</v>
      </c>
      <c r="S10" s="91"/>
      <c r="T10" s="91"/>
      <c r="U10" s="91"/>
      <c r="V10" s="91"/>
      <c r="W10" s="92"/>
      <c r="X10" s="74" t="s">
        <v>62</v>
      </c>
      <c r="Y10" s="75"/>
      <c r="Z10" s="75"/>
      <c r="AA10" s="75"/>
      <c r="AB10" s="76"/>
      <c r="AC10" s="82"/>
      <c r="AD10" s="83"/>
      <c r="AE10" s="83"/>
      <c r="AF10" s="83"/>
      <c r="AG10" s="83"/>
      <c r="AH10" s="80" t="s">
        <v>39</v>
      </c>
      <c r="AI10" s="7"/>
      <c r="AJ10" s="12"/>
      <c r="AL10" s="4"/>
      <c r="AM10" s="4"/>
      <c r="AN10" s="4"/>
      <c r="AO10" s="4"/>
      <c r="AP10" s="4"/>
      <c r="AQ10" s="4"/>
    </row>
    <row r="11" spans="1:43" ht="18" customHeight="1" x14ac:dyDescent="0.4">
      <c r="A11" s="5"/>
      <c r="B11" s="74" t="s">
        <v>34</v>
      </c>
      <c r="C11" s="75"/>
      <c r="D11" s="75"/>
      <c r="E11" s="75"/>
      <c r="F11" s="76"/>
      <c r="G11" s="84"/>
      <c r="H11" s="85"/>
      <c r="I11" s="85"/>
      <c r="J11" s="85"/>
      <c r="K11" s="85"/>
      <c r="L11" s="86"/>
      <c r="M11" s="93" t="s">
        <v>108</v>
      </c>
      <c r="N11" s="94"/>
      <c r="O11" s="94"/>
      <c r="P11" s="94"/>
      <c r="Q11" s="95"/>
      <c r="R11" s="96" t="s">
        <v>22</v>
      </c>
      <c r="S11" s="97"/>
      <c r="T11" s="83"/>
      <c r="U11" s="83"/>
      <c r="V11" s="83"/>
      <c r="W11" s="98"/>
      <c r="X11" s="74" t="s">
        <v>63</v>
      </c>
      <c r="Y11" s="75"/>
      <c r="Z11" s="75"/>
      <c r="AA11" s="75"/>
      <c r="AB11" s="76"/>
      <c r="AC11" s="90">
        <f>AC8+AC9+AC10</f>
        <v>0</v>
      </c>
      <c r="AD11" s="91"/>
      <c r="AE11" s="91"/>
      <c r="AF11" s="91"/>
      <c r="AG11" s="91"/>
      <c r="AH11" s="80" t="s">
        <v>39</v>
      </c>
      <c r="AI11" s="7"/>
      <c r="AJ11" s="12"/>
      <c r="AL11" s="4"/>
      <c r="AM11" s="4"/>
      <c r="AN11" s="4"/>
      <c r="AO11" s="4"/>
      <c r="AP11" s="4"/>
      <c r="AQ11" s="4"/>
    </row>
    <row r="12" spans="1:43" ht="18" customHeight="1" x14ac:dyDescent="0.4">
      <c r="A12" s="5"/>
      <c r="B12" s="74" t="s">
        <v>35</v>
      </c>
      <c r="C12" s="75"/>
      <c r="D12" s="75"/>
      <c r="E12" s="75"/>
      <c r="F12" s="76"/>
      <c r="G12" s="99"/>
      <c r="H12" s="100"/>
      <c r="I12" s="100"/>
      <c r="J12" s="100"/>
      <c r="K12" s="100"/>
      <c r="L12" s="101" t="s">
        <v>101</v>
      </c>
      <c r="M12" s="102"/>
      <c r="N12" s="103"/>
      <c r="O12" s="103"/>
      <c r="P12" s="103"/>
      <c r="Q12" s="104"/>
      <c r="R12" s="96" t="s">
        <v>59</v>
      </c>
      <c r="S12" s="97"/>
      <c r="T12" s="83"/>
      <c r="U12" s="83"/>
      <c r="V12" s="83"/>
      <c r="W12" s="98"/>
      <c r="X12" s="74" t="s">
        <v>40</v>
      </c>
      <c r="Y12" s="75"/>
      <c r="Z12" s="75"/>
      <c r="AA12" s="75"/>
      <c r="AB12" s="76"/>
      <c r="AC12" s="82"/>
      <c r="AD12" s="83"/>
      <c r="AE12" s="83"/>
      <c r="AF12" s="83"/>
      <c r="AG12" s="83"/>
      <c r="AH12" s="80" t="s">
        <v>39</v>
      </c>
      <c r="AI12" s="7"/>
      <c r="AJ12" s="12"/>
      <c r="AL12" s="4"/>
      <c r="AM12" s="4"/>
      <c r="AN12" s="4"/>
      <c r="AO12" s="4"/>
      <c r="AP12" s="4"/>
      <c r="AQ12" s="4"/>
    </row>
    <row r="13" spans="1:43" ht="18" customHeight="1" x14ac:dyDescent="0.4">
      <c r="A13" s="5"/>
      <c r="B13" s="105" t="s">
        <v>65</v>
      </c>
      <c r="C13" s="106"/>
      <c r="D13" s="106"/>
      <c r="E13" s="106"/>
      <c r="F13" s="106"/>
      <c r="G13" s="107"/>
      <c r="H13" s="107"/>
      <c r="I13" s="107"/>
      <c r="J13" s="107"/>
      <c r="K13" s="107"/>
      <c r="L13" s="108"/>
      <c r="M13" s="21"/>
      <c r="N13" s="21"/>
      <c r="O13" s="21"/>
      <c r="P13" s="21"/>
      <c r="Q13" s="21"/>
      <c r="R13" s="21"/>
      <c r="S13" s="21"/>
      <c r="T13" s="21"/>
      <c r="U13" s="21"/>
      <c r="V13" s="21"/>
      <c r="W13" s="21"/>
      <c r="X13" s="21"/>
      <c r="Y13" s="21"/>
      <c r="Z13" s="21"/>
      <c r="AA13" s="21"/>
      <c r="AB13" s="21"/>
      <c r="AC13" s="21"/>
      <c r="AD13" s="21"/>
      <c r="AE13" s="21"/>
      <c r="AF13" s="21"/>
      <c r="AG13" s="21"/>
      <c r="AH13" s="21"/>
      <c r="AI13" s="7"/>
      <c r="AJ13" s="12"/>
      <c r="AL13" s="4"/>
      <c r="AM13" s="4"/>
      <c r="AN13" s="4"/>
      <c r="AO13" s="4"/>
      <c r="AP13" s="4"/>
      <c r="AQ13" s="4"/>
    </row>
    <row r="14" spans="1:43" ht="18" customHeight="1" x14ac:dyDescent="0.4">
      <c r="A14" s="5"/>
      <c r="B14" s="6"/>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7"/>
      <c r="AJ14" s="12"/>
      <c r="AL14" s="4"/>
      <c r="AM14" s="4"/>
      <c r="AN14" s="4"/>
      <c r="AO14" s="4"/>
      <c r="AP14" s="4"/>
      <c r="AQ14" s="4"/>
    </row>
    <row r="15" spans="1:43" ht="18" customHeight="1" x14ac:dyDescent="0.4">
      <c r="A15" s="5"/>
      <c r="B15" s="17" t="s">
        <v>75</v>
      </c>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7"/>
    </row>
    <row r="16" spans="1:43" ht="18" customHeight="1" x14ac:dyDescent="0.4">
      <c r="A16" s="5"/>
      <c r="B16" s="49" t="s">
        <v>60</v>
      </c>
      <c r="C16" s="46"/>
      <c r="D16" s="46"/>
      <c r="E16" s="109" t="s">
        <v>15</v>
      </c>
      <c r="F16" s="109" t="s">
        <v>20</v>
      </c>
      <c r="G16" s="46" t="s">
        <v>18</v>
      </c>
      <c r="H16" s="46"/>
      <c r="I16" s="46"/>
      <c r="J16" s="109" t="s">
        <v>15</v>
      </c>
      <c r="K16" s="46" t="s">
        <v>107</v>
      </c>
      <c r="L16" s="46"/>
      <c r="M16" s="46"/>
      <c r="N16" s="109" t="s">
        <v>16</v>
      </c>
      <c r="O16" s="46" t="s">
        <v>61</v>
      </c>
      <c r="P16" s="46"/>
      <c r="Q16" s="46"/>
      <c r="R16" s="109" t="s">
        <v>21</v>
      </c>
      <c r="S16" s="46" t="s">
        <v>15</v>
      </c>
      <c r="T16" s="46" t="s">
        <v>86</v>
      </c>
      <c r="U16" s="46"/>
      <c r="V16" s="46"/>
      <c r="W16" s="109" t="s">
        <v>15</v>
      </c>
      <c r="X16" s="46" t="s">
        <v>112</v>
      </c>
      <c r="Y16" s="46"/>
      <c r="Z16" s="46"/>
      <c r="AA16" s="109" t="s">
        <v>15</v>
      </c>
      <c r="AB16" s="46" t="s">
        <v>113</v>
      </c>
      <c r="AC16" s="46"/>
      <c r="AD16" s="46"/>
      <c r="AE16" s="110" t="s">
        <v>17</v>
      </c>
      <c r="AF16" s="49" t="s">
        <v>19</v>
      </c>
      <c r="AG16" s="46"/>
      <c r="AH16" s="52"/>
      <c r="AI16" s="7"/>
    </row>
    <row r="17" spans="1:35" ht="18" customHeight="1" x14ac:dyDescent="0.4">
      <c r="A17" s="5"/>
      <c r="B17" s="50"/>
      <c r="C17" s="47"/>
      <c r="D17" s="47"/>
      <c r="E17" s="111"/>
      <c r="F17" s="111"/>
      <c r="G17" s="47"/>
      <c r="H17" s="47"/>
      <c r="I17" s="47"/>
      <c r="J17" s="111"/>
      <c r="K17" s="47"/>
      <c r="L17" s="47"/>
      <c r="M17" s="47"/>
      <c r="N17" s="111"/>
      <c r="O17" s="47"/>
      <c r="P17" s="47"/>
      <c r="Q17" s="47"/>
      <c r="R17" s="111"/>
      <c r="S17" s="47"/>
      <c r="T17" s="47"/>
      <c r="U17" s="47"/>
      <c r="V17" s="47"/>
      <c r="W17" s="111"/>
      <c r="X17" s="47"/>
      <c r="Y17" s="47"/>
      <c r="Z17" s="47"/>
      <c r="AA17" s="111"/>
      <c r="AB17" s="47"/>
      <c r="AC17" s="47"/>
      <c r="AD17" s="47"/>
      <c r="AE17" s="112"/>
      <c r="AF17" s="50"/>
      <c r="AG17" s="47"/>
      <c r="AH17" s="53"/>
      <c r="AI17" s="7"/>
    </row>
    <row r="18" spans="1:35" ht="18" customHeight="1" x14ac:dyDescent="0.4">
      <c r="A18" s="5"/>
      <c r="B18" s="51"/>
      <c r="C18" s="48"/>
      <c r="D18" s="48"/>
      <c r="E18" s="113"/>
      <c r="F18" s="113"/>
      <c r="G18" s="48"/>
      <c r="H18" s="48"/>
      <c r="I18" s="48"/>
      <c r="J18" s="113"/>
      <c r="K18" s="48"/>
      <c r="L18" s="48"/>
      <c r="M18" s="48"/>
      <c r="N18" s="113"/>
      <c r="O18" s="48"/>
      <c r="P18" s="48"/>
      <c r="Q18" s="48"/>
      <c r="R18" s="113"/>
      <c r="S18" s="48"/>
      <c r="T18" s="48"/>
      <c r="U18" s="48"/>
      <c r="V18" s="48"/>
      <c r="W18" s="113"/>
      <c r="X18" s="48"/>
      <c r="Y18" s="48"/>
      <c r="Z18" s="48"/>
      <c r="AA18" s="113"/>
      <c r="AB18" s="48"/>
      <c r="AC18" s="48"/>
      <c r="AD18" s="48"/>
      <c r="AE18" s="114"/>
      <c r="AF18" s="51"/>
      <c r="AG18" s="48"/>
      <c r="AH18" s="54"/>
      <c r="AI18" s="7"/>
    </row>
    <row r="19" spans="1:35" ht="18" customHeight="1" x14ac:dyDescent="0.4">
      <c r="A19" s="5"/>
      <c r="B19" s="115">
        <f>AC12</f>
        <v>0</v>
      </c>
      <c r="C19" s="116"/>
      <c r="D19" s="116"/>
      <c r="E19" s="117" t="s">
        <v>15</v>
      </c>
      <c r="F19" s="117" t="s">
        <v>20</v>
      </c>
      <c r="G19" s="116" t="e">
        <f>VLOOKUP($G$8,'（参照）'!B2:E5,MATCH($G$9,'（参照）'!B2:E2,0),FALSE)</f>
        <v>#N/A</v>
      </c>
      <c r="H19" s="116"/>
      <c r="I19" s="116"/>
      <c r="J19" s="118" t="s">
        <v>15</v>
      </c>
      <c r="K19" s="116" t="e">
        <f>VLOOKUP($G$8,'（参照）'!B8:E11,MATCH($G$9,'（参照）'!B8:E8,0),FALSE)</f>
        <v>#N/A</v>
      </c>
      <c r="L19" s="116"/>
      <c r="M19" s="116"/>
      <c r="N19" s="118" t="s">
        <v>16</v>
      </c>
      <c r="O19" s="119">
        <f>IF(G12&lt;=1,G12*0.26,G12*0.52)</f>
        <v>0</v>
      </c>
      <c r="P19" s="119"/>
      <c r="Q19" s="119"/>
      <c r="R19" s="117" t="s">
        <v>21</v>
      </c>
      <c r="S19" s="120" t="s">
        <v>15</v>
      </c>
      <c r="T19" s="121">
        <v>0.9</v>
      </c>
      <c r="U19" s="121"/>
      <c r="V19" s="121"/>
      <c r="W19" s="117" t="s">
        <v>15</v>
      </c>
      <c r="X19" s="119">
        <f>IF(R8 = "普通の地盤", 1, IF(R8 = "非常に悪い地盤", 1.3, "不適切な入力"))</f>
        <v>1.3</v>
      </c>
      <c r="Y19" s="119"/>
      <c r="Z19" s="119"/>
      <c r="AA19" s="117" t="s">
        <v>15</v>
      </c>
      <c r="AB19" s="119" t="str">
        <f>IF(R9 = "4.0m未満", 1.3, IF(R9 = "4.0ｍ以上6.0ｍ未満", 1.15, IF(R9 = "6.0m以上", 1, "不適切な入力")))</f>
        <v>不適切な入力</v>
      </c>
      <c r="AC19" s="119"/>
      <c r="AD19" s="119"/>
      <c r="AE19" s="117" t="s">
        <v>17</v>
      </c>
      <c r="AF19" s="122" t="e">
        <f>B19*(G19*K19+O19)*T19*X19*AB19</f>
        <v>#N/A</v>
      </c>
      <c r="AG19" s="123"/>
      <c r="AH19" s="124"/>
      <c r="AI19" s="7"/>
    </row>
    <row r="20" spans="1:35" ht="18" customHeight="1" x14ac:dyDescent="0.4">
      <c r="A20" s="5"/>
      <c r="B20" s="6"/>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7"/>
    </row>
    <row r="21" spans="1:35" ht="18" customHeight="1" x14ac:dyDescent="0.4">
      <c r="A21" s="5"/>
      <c r="B21" s="17" t="s">
        <v>76</v>
      </c>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7"/>
    </row>
    <row r="22" spans="1:35" ht="18" customHeight="1" x14ac:dyDescent="0.4">
      <c r="A22" s="5"/>
      <c r="B22" s="125" t="s">
        <v>23</v>
      </c>
      <c r="C22" s="126"/>
      <c r="D22" s="126"/>
      <c r="E22" s="126"/>
      <c r="F22" s="126"/>
      <c r="G22" s="126"/>
      <c r="H22" s="126"/>
      <c r="I22" s="126"/>
      <c r="J22" s="126"/>
      <c r="K22" s="126"/>
      <c r="L22" s="126"/>
      <c r="M22" s="126"/>
      <c r="N22" s="126"/>
      <c r="O22" s="126"/>
      <c r="P22" s="126"/>
      <c r="Q22" s="127"/>
      <c r="R22" s="6"/>
      <c r="S22" s="125" t="s">
        <v>24</v>
      </c>
      <c r="T22" s="126"/>
      <c r="U22" s="126"/>
      <c r="V22" s="126"/>
      <c r="W22" s="126"/>
      <c r="X22" s="126"/>
      <c r="Y22" s="126"/>
      <c r="Z22" s="126"/>
      <c r="AA22" s="126"/>
      <c r="AB22" s="126"/>
      <c r="AC22" s="126"/>
      <c r="AD22" s="126"/>
      <c r="AE22" s="126"/>
      <c r="AF22" s="126"/>
      <c r="AG22" s="126"/>
      <c r="AH22" s="127"/>
      <c r="AI22" s="7"/>
    </row>
    <row r="23" spans="1:35" ht="18" customHeight="1" x14ac:dyDescent="0.4">
      <c r="A23" s="5"/>
      <c r="B23" s="125" t="s">
        <v>55</v>
      </c>
      <c r="C23" s="126"/>
      <c r="D23" s="126"/>
      <c r="E23" s="126"/>
      <c r="F23" s="127"/>
      <c r="G23" s="125" t="s">
        <v>56</v>
      </c>
      <c r="H23" s="126"/>
      <c r="I23" s="126"/>
      <c r="J23" s="126"/>
      <c r="K23" s="127"/>
      <c r="L23" s="125" t="s">
        <v>57</v>
      </c>
      <c r="M23" s="126"/>
      <c r="N23" s="126"/>
      <c r="O23" s="126"/>
      <c r="P23" s="126"/>
      <c r="Q23" s="127"/>
      <c r="R23" s="6"/>
      <c r="S23" s="125" t="s">
        <v>55</v>
      </c>
      <c r="T23" s="126"/>
      <c r="U23" s="126"/>
      <c r="V23" s="126"/>
      <c r="W23" s="127"/>
      <c r="X23" s="125" t="s">
        <v>56</v>
      </c>
      <c r="Y23" s="126"/>
      <c r="Z23" s="126"/>
      <c r="AA23" s="126"/>
      <c r="AB23" s="127"/>
      <c r="AC23" s="125" t="s">
        <v>57</v>
      </c>
      <c r="AD23" s="126"/>
      <c r="AE23" s="126"/>
      <c r="AF23" s="126"/>
      <c r="AG23" s="126"/>
      <c r="AH23" s="127"/>
      <c r="AI23" s="7"/>
    </row>
    <row r="24" spans="1:35" ht="18" customHeight="1" x14ac:dyDescent="0.4">
      <c r="A24" s="5"/>
      <c r="B24" s="128" t="s">
        <v>106</v>
      </c>
      <c r="C24" s="109"/>
      <c r="D24" s="109"/>
      <c r="E24" s="109"/>
      <c r="F24" s="110"/>
      <c r="G24" s="129"/>
      <c r="H24" s="130"/>
      <c r="I24" s="130"/>
      <c r="J24" s="130"/>
      <c r="K24" s="131"/>
      <c r="L24" s="132"/>
      <c r="M24" s="133"/>
      <c r="N24" s="133"/>
      <c r="O24" s="133"/>
      <c r="P24" s="134"/>
      <c r="Q24" s="135" t="s">
        <v>54</v>
      </c>
      <c r="R24" s="6"/>
      <c r="S24" s="128" t="s">
        <v>106</v>
      </c>
      <c r="T24" s="109"/>
      <c r="U24" s="109"/>
      <c r="V24" s="109"/>
      <c r="W24" s="110"/>
      <c r="X24" s="129"/>
      <c r="Y24" s="130"/>
      <c r="Z24" s="130"/>
      <c r="AA24" s="130"/>
      <c r="AB24" s="131"/>
      <c r="AC24" s="132"/>
      <c r="AD24" s="133"/>
      <c r="AE24" s="133"/>
      <c r="AF24" s="133"/>
      <c r="AG24" s="134"/>
      <c r="AH24" s="135" t="s">
        <v>54</v>
      </c>
      <c r="AI24" s="7"/>
    </row>
    <row r="25" spans="1:35" ht="18" customHeight="1" x14ac:dyDescent="0.4">
      <c r="A25" s="5"/>
      <c r="B25" s="136"/>
      <c r="C25" s="111"/>
      <c r="D25" s="111"/>
      <c r="E25" s="111"/>
      <c r="F25" s="112"/>
      <c r="G25" s="137"/>
      <c r="H25" s="138"/>
      <c r="I25" s="138"/>
      <c r="J25" s="138"/>
      <c r="K25" s="139"/>
      <c r="L25" s="140"/>
      <c r="M25" s="141"/>
      <c r="N25" s="141"/>
      <c r="O25" s="141"/>
      <c r="P25" s="142"/>
      <c r="Q25" s="143" t="s">
        <v>54</v>
      </c>
      <c r="R25" s="6"/>
      <c r="S25" s="136"/>
      <c r="T25" s="111"/>
      <c r="U25" s="111"/>
      <c r="V25" s="111"/>
      <c r="W25" s="112"/>
      <c r="X25" s="137"/>
      <c r="Y25" s="138"/>
      <c r="Z25" s="138"/>
      <c r="AA25" s="138"/>
      <c r="AB25" s="139"/>
      <c r="AC25" s="140"/>
      <c r="AD25" s="141"/>
      <c r="AE25" s="141"/>
      <c r="AF25" s="141"/>
      <c r="AG25" s="142"/>
      <c r="AH25" s="143" t="s">
        <v>54</v>
      </c>
      <c r="AI25" s="7"/>
    </row>
    <row r="26" spans="1:35" ht="18" customHeight="1" x14ac:dyDescent="0.4">
      <c r="A26" s="5"/>
      <c r="B26" s="136"/>
      <c r="C26" s="111"/>
      <c r="D26" s="111"/>
      <c r="E26" s="111"/>
      <c r="F26" s="112"/>
      <c r="G26" s="137"/>
      <c r="H26" s="138"/>
      <c r="I26" s="138"/>
      <c r="J26" s="138"/>
      <c r="K26" s="139"/>
      <c r="L26" s="140"/>
      <c r="M26" s="141"/>
      <c r="N26" s="141"/>
      <c r="O26" s="141"/>
      <c r="P26" s="142"/>
      <c r="Q26" s="143" t="s">
        <v>54</v>
      </c>
      <c r="R26" s="6"/>
      <c r="S26" s="136"/>
      <c r="T26" s="111"/>
      <c r="U26" s="111"/>
      <c r="V26" s="111"/>
      <c r="W26" s="112"/>
      <c r="X26" s="137"/>
      <c r="Y26" s="138"/>
      <c r="Z26" s="138"/>
      <c r="AA26" s="138"/>
      <c r="AB26" s="139"/>
      <c r="AC26" s="140"/>
      <c r="AD26" s="141"/>
      <c r="AE26" s="141"/>
      <c r="AF26" s="141"/>
      <c r="AG26" s="142"/>
      <c r="AH26" s="143" t="s">
        <v>54</v>
      </c>
      <c r="AI26" s="7"/>
    </row>
    <row r="27" spans="1:35" ht="18" customHeight="1" x14ac:dyDescent="0.4">
      <c r="A27" s="5"/>
      <c r="B27" s="136"/>
      <c r="C27" s="111"/>
      <c r="D27" s="111"/>
      <c r="E27" s="111"/>
      <c r="F27" s="112"/>
      <c r="G27" s="137"/>
      <c r="H27" s="138"/>
      <c r="I27" s="138"/>
      <c r="J27" s="138"/>
      <c r="K27" s="139"/>
      <c r="L27" s="140"/>
      <c r="M27" s="141"/>
      <c r="N27" s="141"/>
      <c r="O27" s="141"/>
      <c r="P27" s="142"/>
      <c r="Q27" s="143" t="s">
        <v>54</v>
      </c>
      <c r="R27" s="6"/>
      <c r="S27" s="136"/>
      <c r="T27" s="111"/>
      <c r="U27" s="111"/>
      <c r="V27" s="111"/>
      <c r="W27" s="112"/>
      <c r="X27" s="137"/>
      <c r="Y27" s="138"/>
      <c r="Z27" s="138"/>
      <c r="AA27" s="138"/>
      <c r="AB27" s="139"/>
      <c r="AC27" s="140"/>
      <c r="AD27" s="141"/>
      <c r="AE27" s="141"/>
      <c r="AF27" s="141"/>
      <c r="AG27" s="142"/>
      <c r="AH27" s="143" t="s">
        <v>54</v>
      </c>
      <c r="AI27" s="7"/>
    </row>
    <row r="28" spans="1:35" ht="18" customHeight="1" x14ac:dyDescent="0.4">
      <c r="A28" s="5"/>
      <c r="B28" s="136"/>
      <c r="C28" s="111"/>
      <c r="D28" s="111"/>
      <c r="E28" s="111"/>
      <c r="F28" s="112"/>
      <c r="G28" s="137"/>
      <c r="H28" s="138"/>
      <c r="I28" s="138"/>
      <c r="J28" s="138"/>
      <c r="K28" s="139"/>
      <c r="L28" s="140"/>
      <c r="M28" s="141"/>
      <c r="N28" s="141"/>
      <c r="O28" s="141"/>
      <c r="P28" s="142"/>
      <c r="Q28" s="143" t="s">
        <v>54</v>
      </c>
      <c r="R28" s="6"/>
      <c r="S28" s="136"/>
      <c r="T28" s="111"/>
      <c r="U28" s="111"/>
      <c r="V28" s="111"/>
      <c r="W28" s="112"/>
      <c r="X28" s="137"/>
      <c r="Y28" s="138"/>
      <c r="Z28" s="138"/>
      <c r="AA28" s="138"/>
      <c r="AB28" s="139"/>
      <c r="AC28" s="140"/>
      <c r="AD28" s="141"/>
      <c r="AE28" s="141"/>
      <c r="AF28" s="141"/>
      <c r="AG28" s="142"/>
      <c r="AH28" s="143" t="s">
        <v>54</v>
      </c>
      <c r="AI28" s="7"/>
    </row>
    <row r="29" spans="1:35" ht="18" customHeight="1" x14ac:dyDescent="0.4">
      <c r="A29" s="5"/>
      <c r="B29" s="136"/>
      <c r="C29" s="111"/>
      <c r="D29" s="111"/>
      <c r="E29" s="111"/>
      <c r="F29" s="112"/>
      <c r="G29" s="137"/>
      <c r="H29" s="138"/>
      <c r="I29" s="138"/>
      <c r="J29" s="138"/>
      <c r="K29" s="139"/>
      <c r="L29" s="140"/>
      <c r="M29" s="141"/>
      <c r="N29" s="141"/>
      <c r="O29" s="141"/>
      <c r="P29" s="142"/>
      <c r="Q29" s="143" t="s">
        <v>54</v>
      </c>
      <c r="R29" s="6"/>
      <c r="S29" s="136"/>
      <c r="T29" s="111"/>
      <c r="U29" s="111"/>
      <c r="V29" s="111"/>
      <c r="W29" s="112"/>
      <c r="X29" s="137"/>
      <c r="Y29" s="138"/>
      <c r="Z29" s="138"/>
      <c r="AA29" s="138"/>
      <c r="AB29" s="139"/>
      <c r="AC29" s="140"/>
      <c r="AD29" s="141"/>
      <c r="AE29" s="141"/>
      <c r="AF29" s="141"/>
      <c r="AG29" s="142"/>
      <c r="AH29" s="143" t="s">
        <v>54</v>
      </c>
      <c r="AI29" s="7"/>
    </row>
    <row r="30" spans="1:35" ht="18" customHeight="1" x14ac:dyDescent="0.4">
      <c r="A30" s="5"/>
      <c r="B30" s="136"/>
      <c r="C30" s="111"/>
      <c r="D30" s="111"/>
      <c r="E30" s="111"/>
      <c r="F30" s="112"/>
      <c r="G30" s="137"/>
      <c r="H30" s="138"/>
      <c r="I30" s="138"/>
      <c r="J30" s="138"/>
      <c r="K30" s="139"/>
      <c r="L30" s="140"/>
      <c r="M30" s="141"/>
      <c r="N30" s="141"/>
      <c r="O30" s="141"/>
      <c r="P30" s="142"/>
      <c r="Q30" s="143" t="s">
        <v>54</v>
      </c>
      <c r="R30" s="6"/>
      <c r="S30" s="136"/>
      <c r="T30" s="111"/>
      <c r="U30" s="111"/>
      <c r="V30" s="111"/>
      <c r="W30" s="112"/>
      <c r="X30" s="137"/>
      <c r="Y30" s="138"/>
      <c r="Z30" s="138"/>
      <c r="AA30" s="138"/>
      <c r="AB30" s="139"/>
      <c r="AC30" s="140"/>
      <c r="AD30" s="141"/>
      <c r="AE30" s="141"/>
      <c r="AF30" s="141"/>
      <c r="AG30" s="142"/>
      <c r="AH30" s="143" t="s">
        <v>54</v>
      </c>
      <c r="AI30" s="7"/>
    </row>
    <row r="31" spans="1:35" ht="18" customHeight="1" x14ac:dyDescent="0.4">
      <c r="A31" s="5"/>
      <c r="B31" s="136"/>
      <c r="C31" s="111"/>
      <c r="D31" s="111"/>
      <c r="E31" s="111"/>
      <c r="F31" s="112"/>
      <c r="G31" s="137"/>
      <c r="H31" s="138"/>
      <c r="I31" s="138"/>
      <c r="J31" s="138"/>
      <c r="K31" s="139"/>
      <c r="L31" s="140"/>
      <c r="M31" s="141"/>
      <c r="N31" s="141"/>
      <c r="O31" s="141"/>
      <c r="P31" s="142"/>
      <c r="Q31" s="143" t="s">
        <v>54</v>
      </c>
      <c r="R31" s="6"/>
      <c r="S31" s="136"/>
      <c r="T31" s="111"/>
      <c r="U31" s="111"/>
      <c r="V31" s="111"/>
      <c r="W31" s="112"/>
      <c r="X31" s="137"/>
      <c r="Y31" s="138"/>
      <c r="Z31" s="138"/>
      <c r="AA31" s="138"/>
      <c r="AB31" s="139"/>
      <c r="AC31" s="140"/>
      <c r="AD31" s="141"/>
      <c r="AE31" s="141"/>
      <c r="AF31" s="141"/>
      <c r="AG31" s="142"/>
      <c r="AH31" s="143" t="s">
        <v>54</v>
      </c>
      <c r="AI31" s="7"/>
    </row>
    <row r="32" spans="1:35" ht="18" customHeight="1" x14ac:dyDescent="0.4">
      <c r="A32" s="5"/>
      <c r="B32" s="136"/>
      <c r="C32" s="111"/>
      <c r="D32" s="111"/>
      <c r="E32" s="111"/>
      <c r="F32" s="112"/>
      <c r="G32" s="137"/>
      <c r="H32" s="138"/>
      <c r="I32" s="138"/>
      <c r="J32" s="138"/>
      <c r="K32" s="139"/>
      <c r="L32" s="140"/>
      <c r="M32" s="141"/>
      <c r="N32" s="141"/>
      <c r="O32" s="141"/>
      <c r="P32" s="142"/>
      <c r="Q32" s="143" t="s">
        <v>54</v>
      </c>
      <c r="R32" s="6"/>
      <c r="S32" s="136"/>
      <c r="T32" s="111"/>
      <c r="U32" s="111"/>
      <c r="V32" s="111"/>
      <c r="W32" s="112"/>
      <c r="X32" s="137"/>
      <c r="Y32" s="138"/>
      <c r="Z32" s="138"/>
      <c r="AA32" s="138"/>
      <c r="AB32" s="139"/>
      <c r="AC32" s="140"/>
      <c r="AD32" s="141"/>
      <c r="AE32" s="141"/>
      <c r="AF32" s="141"/>
      <c r="AG32" s="142"/>
      <c r="AH32" s="143" t="s">
        <v>54</v>
      </c>
      <c r="AI32" s="7"/>
    </row>
    <row r="33" spans="1:35" ht="18" customHeight="1" x14ac:dyDescent="0.4">
      <c r="A33" s="5"/>
      <c r="B33" s="144"/>
      <c r="C33" s="113"/>
      <c r="D33" s="113"/>
      <c r="E33" s="113"/>
      <c r="F33" s="114"/>
      <c r="G33" s="145"/>
      <c r="H33" s="146"/>
      <c r="I33" s="146"/>
      <c r="J33" s="146"/>
      <c r="K33" s="147"/>
      <c r="L33" s="148"/>
      <c r="M33" s="149"/>
      <c r="N33" s="149"/>
      <c r="O33" s="149"/>
      <c r="P33" s="150"/>
      <c r="Q33" s="151" t="s">
        <v>54</v>
      </c>
      <c r="R33" s="6"/>
      <c r="S33" s="144"/>
      <c r="T33" s="113"/>
      <c r="U33" s="113"/>
      <c r="V33" s="113"/>
      <c r="W33" s="114"/>
      <c r="X33" s="145"/>
      <c r="Y33" s="146"/>
      <c r="Z33" s="146"/>
      <c r="AA33" s="146"/>
      <c r="AB33" s="147"/>
      <c r="AC33" s="148"/>
      <c r="AD33" s="149"/>
      <c r="AE33" s="149"/>
      <c r="AF33" s="149"/>
      <c r="AG33" s="150"/>
      <c r="AH33" s="151" t="s">
        <v>54</v>
      </c>
      <c r="AI33" s="7"/>
    </row>
    <row r="34" spans="1:35" ht="18" customHeight="1" x14ac:dyDescent="0.4">
      <c r="A34" s="5"/>
      <c r="B34" s="128" t="s">
        <v>105</v>
      </c>
      <c r="C34" s="109"/>
      <c r="D34" s="109"/>
      <c r="E34" s="109"/>
      <c r="F34" s="110"/>
      <c r="G34" s="129"/>
      <c r="H34" s="130"/>
      <c r="I34" s="130"/>
      <c r="J34" s="130"/>
      <c r="K34" s="131"/>
      <c r="L34" s="132"/>
      <c r="M34" s="133"/>
      <c r="N34" s="133"/>
      <c r="O34" s="133"/>
      <c r="P34" s="134"/>
      <c r="Q34" s="152" t="s">
        <v>54</v>
      </c>
      <c r="R34" s="6"/>
      <c r="S34" s="128" t="s">
        <v>105</v>
      </c>
      <c r="T34" s="109"/>
      <c r="U34" s="109"/>
      <c r="V34" s="109"/>
      <c r="W34" s="110"/>
      <c r="X34" s="129"/>
      <c r="Y34" s="130"/>
      <c r="Z34" s="130"/>
      <c r="AA34" s="130"/>
      <c r="AB34" s="131"/>
      <c r="AC34" s="132"/>
      <c r="AD34" s="133"/>
      <c r="AE34" s="133"/>
      <c r="AF34" s="133"/>
      <c r="AG34" s="134"/>
      <c r="AH34" s="152" t="s">
        <v>54</v>
      </c>
      <c r="AI34" s="7"/>
    </row>
    <row r="35" spans="1:35" ht="18" customHeight="1" x14ac:dyDescent="0.4">
      <c r="A35" s="5"/>
      <c r="B35" s="136"/>
      <c r="C35" s="111"/>
      <c r="D35" s="111"/>
      <c r="E35" s="111"/>
      <c r="F35" s="112"/>
      <c r="G35" s="137"/>
      <c r="H35" s="138"/>
      <c r="I35" s="138"/>
      <c r="J35" s="138"/>
      <c r="K35" s="139"/>
      <c r="L35" s="140"/>
      <c r="M35" s="141"/>
      <c r="N35" s="141"/>
      <c r="O35" s="141"/>
      <c r="P35" s="142"/>
      <c r="Q35" s="143" t="s">
        <v>54</v>
      </c>
      <c r="R35" s="6"/>
      <c r="S35" s="136"/>
      <c r="T35" s="111"/>
      <c r="U35" s="111"/>
      <c r="V35" s="111"/>
      <c r="W35" s="112"/>
      <c r="X35" s="137"/>
      <c r="Y35" s="138"/>
      <c r="Z35" s="138"/>
      <c r="AA35" s="138"/>
      <c r="AB35" s="139"/>
      <c r="AC35" s="140"/>
      <c r="AD35" s="141"/>
      <c r="AE35" s="141"/>
      <c r="AF35" s="141"/>
      <c r="AG35" s="142"/>
      <c r="AH35" s="143" t="s">
        <v>54</v>
      </c>
      <c r="AI35" s="7"/>
    </row>
    <row r="36" spans="1:35" ht="18" customHeight="1" x14ac:dyDescent="0.4">
      <c r="A36" s="5"/>
      <c r="B36" s="136"/>
      <c r="C36" s="111"/>
      <c r="D36" s="111"/>
      <c r="E36" s="111"/>
      <c r="F36" s="112"/>
      <c r="G36" s="137"/>
      <c r="H36" s="138"/>
      <c r="I36" s="138"/>
      <c r="J36" s="138"/>
      <c r="K36" s="139"/>
      <c r="L36" s="140"/>
      <c r="M36" s="141"/>
      <c r="N36" s="141"/>
      <c r="O36" s="141"/>
      <c r="P36" s="142"/>
      <c r="Q36" s="143" t="s">
        <v>54</v>
      </c>
      <c r="R36" s="6"/>
      <c r="S36" s="136"/>
      <c r="T36" s="111"/>
      <c r="U36" s="111"/>
      <c r="V36" s="111"/>
      <c r="W36" s="112"/>
      <c r="X36" s="137"/>
      <c r="Y36" s="138"/>
      <c r="Z36" s="138"/>
      <c r="AA36" s="138"/>
      <c r="AB36" s="139"/>
      <c r="AC36" s="140"/>
      <c r="AD36" s="141"/>
      <c r="AE36" s="141"/>
      <c r="AF36" s="141"/>
      <c r="AG36" s="142"/>
      <c r="AH36" s="143" t="s">
        <v>54</v>
      </c>
      <c r="AI36" s="7"/>
    </row>
    <row r="37" spans="1:35" ht="18" customHeight="1" x14ac:dyDescent="0.4">
      <c r="A37" s="5"/>
      <c r="B37" s="136"/>
      <c r="C37" s="111"/>
      <c r="D37" s="111"/>
      <c r="E37" s="111"/>
      <c r="F37" s="112"/>
      <c r="G37" s="137"/>
      <c r="H37" s="138"/>
      <c r="I37" s="138"/>
      <c r="J37" s="138"/>
      <c r="K37" s="139"/>
      <c r="L37" s="140"/>
      <c r="M37" s="141"/>
      <c r="N37" s="141"/>
      <c r="O37" s="141"/>
      <c r="P37" s="142"/>
      <c r="Q37" s="143" t="s">
        <v>54</v>
      </c>
      <c r="R37" s="6"/>
      <c r="S37" s="136"/>
      <c r="T37" s="111"/>
      <c r="U37" s="111"/>
      <c r="V37" s="111"/>
      <c r="W37" s="112"/>
      <c r="X37" s="137"/>
      <c r="Y37" s="138"/>
      <c r="Z37" s="138"/>
      <c r="AA37" s="138"/>
      <c r="AB37" s="139"/>
      <c r="AC37" s="140"/>
      <c r="AD37" s="141"/>
      <c r="AE37" s="141"/>
      <c r="AF37" s="141"/>
      <c r="AG37" s="142"/>
      <c r="AH37" s="143" t="s">
        <v>54</v>
      </c>
      <c r="AI37" s="7"/>
    </row>
    <row r="38" spans="1:35" ht="18" customHeight="1" x14ac:dyDescent="0.4">
      <c r="A38" s="5"/>
      <c r="B38" s="136"/>
      <c r="C38" s="111"/>
      <c r="D38" s="111"/>
      <c r="E38" s="111"/>
      <c r="F38" s="112"/>
      <c r="G38" s="137"/>
      <c r="H38" s="138"/>
      <c r="I38" s="138"/>
      <c r="J38" s="138"/>
      <c r="K38" s="139"/>
      <c r="L38" s="140"/>
      <c r="M38" s="141"/>
      <c r="N38" s="141"/>
      <c r="O38" s="141"/>
      <c r="P38" s="142"/>
      <c r="Q38" s="143" t="s">
        <v>54</v>
      </c>
      <c r="R38" s="6"/>
      <c r="S38" s="136"/>
      <c r="T38" s="111"/>
      <c r="U38" s="111"/>
      <c r="V38" s="111"/>
      <c r="W38" s="112"/>
      <c r="X38" s="137"/>
      <c r="Y38" s="138"/>
      <c r="Z38" s="138"/>
      <c r="AA38" s="138"/>
      <c r="AB38" s="139"/>
      <c r="AC38" s="140"/>
      <c r="AD38" s="141"/>
      <c r="AE38" s="141"/>
      <c r="AF38" s="141"/>
      <c r="AG38" s="142"/>
      <c r="AH38" s="143" t="s">
        <v>54</v>
      </c>
      <c r="AI38" s="7"/>
    </row>
    <row r="39" spans="1:35" ht="18" customHeight="1" x14ac:dyDescent="0.4">
      <c r="A39" s="5"/>
      <c r="B39" s="125" t="s">
        <v>103</v>
      </c>
      <c r="C39" s="126"/>
      <c r="D39" s="126"/>
      <c r="E39" s="126"/>
      <c r="F39" s="126"/>
      <c r="G39" s="126"/>
      <c r="H39" s="126"/>
      <c r="I39" s="126"/>
      <c r="J39" s="126"/>
      <c r="K39" s="127"/>
      <c r="L39" s="153">
        <f>SUM(L24:P38)</f>
        <v>0</v>
      </c>
      <c r="M39" s="119"/>
      <c r="N39" s="119"/>
      <c r="O39" s="119"/>
      <c r="P39" s="154"/>
      <c r="Q39" s="155" t="s">
        <v>54</v>
      </c>
      <c r="R39" s="6"/>
      <c r="S39" s="125" t="s">
        <v>104</v>
      </c>
      <c r="T39" s="126"/>
      <c r="U39" s="126"/>
      <c r="V39" s="126"/>
      <c r="W39" s="126"/>
      <c r="X39" s="126"/>
      <c r="Y39" s="126"/>
      <c r="Z39" s="126"/>
      <c r="AA39" s="126"/>
      <c r="AB39" s="127"/>
      <c r="AC39" s="153">
        <f>SUM(AC24:AG38)</f>
        <v>0</v>
      </c>
      <c r="AD39" s="119"/>
      <c r="AE39" s="119"/>
      <c r="AF39" s="119"/>
      <c r="AG39" s="154"/>
      <c r="AH39" s="156" t="s">
        <v>54</v>
      </c>
      <c r="AI39" s="7"/>
    </row>
    <row r="40" spans="1:35" ht="18" customHeight="1" x14ac:dyDescent="0.4">
      <c r="A40" s="5"/>
      <c r="B40" s="157" t="s">
        <v>64</v>
      </c>
      <c r="C40" s="158"/>
      <c r="D40" s="158"/>
      <c r="E40" s="158"/>
      <c r="F40" s="158"/>
      <c r="G40" s="158"/>
      <c r="H40" s="158"/>
      <c r="I40" s="158"/>
      <c r="J40" s="158"/>
      <c r="K40" s="158"/>
      <c r="L40" s="158"/>
      <c r="M40" s="158"/>
      <c r="N40" s="158"/>
      <c r="O40" s="158"/>
      <c r="P40" s="158"/>
      <c r="Q40" s="6"/>
      <c r="R40" s="6"/>
      <c r="S40" s="158"/>
      <c r="T40" s="158"/>
      <c r="U40" s="158"/>
      <c r="V40" s="158"/>
      <c r="W40" s="158"/>
      <c r="X40" s="158"/>
      <c r="Y40" s="158"/>
      <c r="Z40" s="158"/>
      <c r="AA40" s="158"/>
      <c r="AB40" s="158"/>
      <c r="AC40" s="158"/>
      <c r="AD40" s="158"/>
      <c r="AE40" s="158"/>
      <c r="AF40" s="158"/>
      <c r="AG40" s="158"/>
      <c r="AH40" s="6"/>
      <c r="AI40" s="7"/>
    </row>
    <row r="41" spans="1:35" ht="18" customHeight="1" x14ac:dyDescent="0.4">
      <c r="A41" s="5"/>
      <c r="B41" s="6"/>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7"/>
    </row>
    <row r="42" spans="1:35" ht="18" customHeight="1" x14ac:dyDescent="0.4">
      <c r="A42" s="5"/>
      <c r="B42" s="17" t="s">
        <v>77</v>
      </c>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7"/>
    </row>
    <row r="43" spans="1:35" ht="18" customHeight="1" x14ac:dyDescent="0.4">
      <c r="A43" s="5"/>
      <c r="B43" s="42"/>
      <c r="C43" s="42"/>
      <c r="D43" s="42"/>
      <c r="E43" s="42"/>
      <c r="F43" s="58" t="s">
        <v>58</v>
      </c>
      <c r="G43" s="45"/>
      <c r="H43" s="45"/>
      <c r="I43" s="45"/>
      <c r="J43" s="159" t="s">
        <v>15</v>
      </c>
      <c r="K43" s="45" t="s">
        <v>110</v>
      </c>
      <c r="L43" s="45"/>
      <c r="M43" s="45"/>
      <c r="N43" s="45"/>
      <c r="O43" s="159" t="s">
        <v>15</v>
      </c>
      <c r="P43" s="45" t="s">
        <v>111</v>
      </c>
      <c r="Q43" s="45"/>
      <c r="R43" s="45"/>
      <c r="S43" s="45"/>
      <c r="T43" s="44" t="s">
        <v>17</v>
      </c>
      <c r="U43" s="43" t="s">
        <v>29</v>
      </c>
      <c r="V43" s="43"/>
      <c r="W43" s="43"/>
      <c r="X43" s="43"/>
      <c r="Y43" s="6"/>
      <c r="Z43" s="6"/>
      <c r="AA43" s="6"/>
      <c r="AB43" s="6"/>
      <c r="AC43" s="6"/>
      <c r="AD43" s="6"/>
      <c r="AE43" s="6"/>
      <c r="AF43" s="6"/>
      <c r="AG43" s="6"/>
      <c r="AH43" s="6"/>
      <c r="AI43" s="7"/>
    </row>
    <row r="44" spans="1:35" ht="18" customHeight="1" x14ac:dyDescent="0.4">
      <c r="A44" s="5"/>
      <c r="B44" s="42"/>
      <c r="C44" s="42"/>
      <c r="D44" s="42"/>
      <c r="E44" s="42"/>
      <c r="F44" s="58"/>
      <c r="G44" s="45"/>
      <c r="H44" s="45"/>
      <c r="I44" s="45"/>
      <c r="J44" s="159"/>
      <c r="K44" s="45"/>
      <c r="L44" s="45"/>
      <c r="M44" s="45"/>
      <c r="N44" s="45"/>
      <c r="O44" s="159"/>
      <c r="P44" s="45"/>
      <c r="Q44" s="45"/>
      <c r="R44" s="45"/>
      <c r="S44" s="45"/>
      <c r="T44" s="44"/>
      <c r="U44" s="43"/>
      <c r="V44" s="43"/>
      <c r="W44" s="43"/>
      <c r="X44" s="43"/>
      <c r="Y44" s="11"/>
      <c r="Z44" s="11"/>
      <c r="AA44" s="6"/>
      <c r="AB44" s="11"/>
      <c r="AC44" s="11"/>
      <c r="AD44" s="11"/>
      <c r="AE44" s="6"/>
      <c r="AF44" s="6"/>
      <c r="AG44" s="6"/>
      <c r="AH44" s="6"/>
      <c r="AI44" s="7"/>
    </row>
    <row r="45" spans="1:35" ht="18" customHeight="1" x14ac:dyDescent="0.4">
      <c r="A45" s="5"/>
      <c r="B45" s="160" t="s">
        <v>23</v>
      </c>
      <c r="C45" s="160"/>
      <c r="D45" s="160"/>
      <c r="E45" s="160"/>
      <c r="F45" s="161">
        <f>L39</f>
        <v>0</v>
      </c>
      <c r="G45" s="161"/>
      <c r="H45" s="161"/>
      <c r="I45" s="162"/>
      <c r="J45" s="163" t="s">
        <v>15</v>
      </c>
      <c r="K45" s="164">
        <f>S11</f>
        <v>0</v>
      </c>
      <c r="L45" s="161"/>
      <c r="M45" s="161"/>
      <c r="N45" s="162"/>
      <c r="O45" s="163" t="s">
        <v>15</v>
      </c>
      <c r="P45" s="164">
        <f>R10</f>
        <v>0.9</v>
      </c>
      <c r="Q45" s="161"/>
      <c r="R45" s="161"/>
      <c r="S45" s="162"/>
      <c r="T45" s="165" t="s">
        <v>17</v>
      </c>
      <c r="U45" s="161">
        <f>F45*K45*P45</f>
        <v>0</v>
      </c>
      <c r="V45" s="161"/>
      <c r="W45" s="161"/>
      <c r="X45" s="161"/>
      <c r="Y45" s="6"/>
      <c r="Z45" s="6"/>
      <c r="AA45" s="6"/>
      <c r="AB45" s="6"/>
      <c r="AC45" s="6"/>
      <c r="AD45" s="6"/>
      <c r="AE45" s="6"/>
      <c r="AF45" s="6"/>
      <c r="AG45" s="6"/>
      <c r="AH45" s="6"/>
      <c r="AI45" s="7"/>
    </row>
    <row r="46" spans="1:35" ht="18" customHeight="1" x14ac:dyDescent="0.4">
      <c r="A46" s="5"/>
      <c r="B46" s="160" t="s">
        <v>24</v>
      </c>
      <c r="C46" s="160"/>
      <c r="D46" s="160"/>
      <c r="E46" s="160"/>
      <c r="F46" s="161">
        <f>AC39</f>
        <v>0</v>
      </c>
      <c r="G46" s="161"/>
      <c r="H46" s="161"/>
      <c r="I46" s="162"/>
      <c r="J46" s="163" t="s">
        <v>15</v>
      </c>
      <c r="K46" s="164">
        <f>S12</f>
        <v>0</v>
      </c>
      <c r="L46" s="161"/>
      <c r="M46" s="161"/>
      <c r="N46" s="162"/>
      <c r="O46" s="163" t="s">
        <v>15</v>
      </c>
      <c r="P46" s="164">
        <f>R10</f>
        <v>0.9</v>
      </c>
      <c r="Q46" s="161"/>
      <c r="R46" s="161"/>
      <c r="S46" s="162"/>
      <c r="T46" s="165" t="s">
        <v>17</v>
      </c>
      <c r="U46" s="161">
        <f>F46*K46*P46</f>
        <v>0</v>
      </c>
      <c r="V46" s="161"/>
      <c r="W46" s="161"/>
      <c r="X46" s="161"/>
      <c r="Y46" s="6"/>
      <c r="Z46" s="6"/>
      <c r="AA46" s="6"/>
      <c r="AB46" s="6"/>
      <c r="AC46" s="6"/>
      <c r="AD46" s="6"/>
      <c r="AE46" s="6"/>
      <c r="AF46" s="6"/>
      <c r="AG46" s="6"/>
      <c r="AH46" s="6"/>
      <c r="AI46" s="7"/>
    </row>
    <row r="47" spans="1:35" ht="18" customHeight="1" x14ac:dyDescent="0.4">
      <c r="A47" s="5"/>
      <c r="B47" s="6"/>
      <c r="C47" s="6"/>
      <c r="D47" s="6"/>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7"/>
    </row>
    <row r="48" spans="1:35" ht="18" customHeight="1" x14ac:dyDescent="0.4">
      <c r="A48" s="5"/>
      <c r="B48" s="17" t="s">
        <v>78</v>
      </c>
      <c r="C48" s="6"/>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7"/>
    </row>
    <row r="49" spans="1:35" ht="18" customHeight="1" x14ac:dyDescent="0.4">
      <c r="A49" s="5"/>
      <c r="B49" s="166"/>
      <c r="C49" s="166"/>
      <c r="D49" s="166"/>
      <c r="E49" s="166"/>
      <c r="F49" s="43" t="s">
        <v>29</v>
      </c>
      <c r="G49" s="43"/>
      <c r="H49" s="43"/>
      <c r="I49" s="58"/>
      <c r="J49" s="56" t="s">
        <v>25</v>
      </c>
      <c r="K49" s="59" t="s">
        <v>30</v>
      </c>
      <c r="L49" s="43"/>
      <c r="M49" s="43"/>
      <c r="N49" s="58"/>
      <c r="O49" s="56" t="s">
        <v>17</v>
      </c>
      <c r="P49" s="59" t="s">
        <v>27</v>
      </c>
      <c r="Q49" s="43"/>
      <c r="R49" s="43"/>
      <c r="S49" s="43"/>
      <c r="T49" s="49" t="s">
        <v>28</v>
      </c>
      <c r="U49" s="46"/>
      <c r="V49" s="46"/>
      <c r="W49" s="52"/>
      <c r="X49" s="6"/>
      <c r="Y49" s="6"/>
      <c r="Z49" s="6"/>
      <c r="AA49" s="6"/>
      <c r="AB49" s="6"/>
      <c r="AC49" s="6"/>
      <c r="AD49" s="6"/>
      <c r="AE49" s="6"/>
      <c r="AF49" s="6"/>
      <c r="AG49" s="6"/>
      <c r="AH49" s="6"/>
      <c r="AI49" s="7"/>
    </row>
    <row r="50" spans="1:35" ht="18" customHeight="1" x14ac:dyDescent="0.4">
      <c r="A50" s="5"/>
      <c r="B50" s="166"/>
      <c r="C50" s="166"/>
      <c r="D50" s="166"/>
      <c r="E50" s="166"/>
      <c r="F50" s="43"/>
      <c r="G50" s="43"/>
      <c r="H50" s="43"/>
      <c r="I50" s="58"/>
      <c r="J50" s="56"/>
      <c r="K50" s="59"/>
      <c r="L50" s="43"/>
      <c r="M50" s="43"/>
      <c r="N50" s="58"/>
      <c r="O50" s="56"/>
      <c r="P50" s="59"/>
      <c r="Q50" s="43"/>
      <c r="R50" s="43"/>
      <c r="S50" s="43"/>
      <c r="T50" s="51"/>
      <c r="U50" s="48"/>
      <c r="V50" s="48"/>
      <c r="W50" s="54"/>
      <c r="X50" s="6"/>
      <c r="Y50" s="6"/>
      <c r="Z50" s="6"/>
      <c r="AA50" s="6"/>
      <c r="AB50" s="6"/>
      <c r="AC50" s="6"/>
      <c r="AD50" s="6"/>
      <c r="AE50" s="6"/>
      <c r="AF50" s="6"/>
      <c r="AG50" s="6"/>
      <c r="AH50" s="6"/>
      <c r="AI50" s="7"/>
    </row>
    <row r="51" spans="1:35" ht="18" customHeight="1" x14ac:dyDescent="0.4">
      <c r="A51" s="5"/>
      <c r="B51" s="160" t="s">
        <v>23</v>
      </c>
      <c r="C51" s="160"/>
      <c r="D51" s="160"/>
      <c r="E51" s="160"/>
      <c r="F51" s="161">
        <f>U45</f>
        <v>0</v>
      </c>
      <c r="G51" s="161"/>
      <c r="H51" s="161"/>
      <c r="I51" s="162"/>
      <c r="J51" s="163" t="s">
        <v>26</v>
      </c>
      <c r="K51" s="164" t="e">
        <f>AF19</f>
        <v>#N/A</v>
      </c>
      <c r="L51" s="161"/>
      <c r="M51" s="161"/>
      <c r="N51" s="162"/>
      <c r="O51" s="163" t="s">
        <v>17</v>
      </c>
      <c r="P51" s="164" t="e">
        <f>F51/K51</f>
        <v>#N/A</v>
      </c>
      <c r="Q51" s="161"/>
      <c r="R51" s="161"/>
      <c r="S51" s="161"/>
      <c r="T51" s="55" t="e">
        <f>IF(P51&gt;=1.5,"OK","NG")</f>
        <v>#N/A</v>
      </c>
      <c r="U51" s="56"/>
      <c r="V51" s="56"/>
      <c r="W51" s="57"/>
      <c r="X51" s="6"/>
      <c r="Y51" s="6"/>
      <c r="Z51" s="6"/>
      <c r="AA51" s="6"/>
      <c r="AB51" s="6"/>
      <c r="AC51" s="6"/>
      <c r="AD51" s="6"/>
      <c r="AE51" s="6"/>
      <c r="AF51" s="6"/>
      <c r="AG51" s="6"/>
      <c r="AH51" s="6"/>
      <c r="AI51" s="7"/>
    </row>
    <row r="52" spans="1:35" ht="18" customHeight="1" x14ac:dyDescent="0.4">
      <c r="A52" s="5"/>
      <c r="B52" s="160" t="s">
        <v>24</v>
      </c>
      <c r="C52" s="160"/>
      <c r="D52" s="160"/>
      <c r="E52" s="160"/>
      <c r="F52" s="161">
        <f>U46</f>
        <v>0</v>
      </c>
      <c r="G52" s="161"/>
      <c r="H52" s="161"/>
      <c r="I52" s="162"/>
      <c r="J52" s="163" t="s">
        <v>26</v>
      </c>
      <c r="K52" s="164" t="e">
        <f>AF19</f>
        <v>#N/A</v>
      </c>
      <c r="L52" s="161"/>
      <c r="M52" s="161"/>
      <c r="N52" s="162"/>
      <c r="O52" s="163" t="s">
        <v>17</v>
      </c>
      <c r="P52" s="164" t="e">
        <f>F52/K52</f>
        <v>#N/A</v>
      </c>
      <c r="Q52" s="161"/>
      <c r="R52" s="161"/>
      <c r="S52" s="161"/>
      <c r="T52" s="55" t="e">
        <f>IF(P52&gt;=1.5,"OK","NG")</f>
        <v>#N/A</v>
      </c>
      <c r="U52" s="56"/>
      <c r="V52" s="56"/>
      <c r="W52" s="57"/>
      <c r="X52" s="6"/>
      <c r="Y52" s="6"/>
      <c r="Z52" s="6"/>
      <c r="AA52" s="6"/>
      <c r="AB52" s="6"/>
      <c r="AC52" s="6"/>
      <c r="AD52" s="6"/>
      <c r="AE52" s="6"/>
      <c r="AF52" s="6"/>
      <c r="AG52" s="6"/>
      <c r="AH52" s="6"/>
      <c r="AI52" s="7"/>
    </row>
    <row r="53" spans="1:35" ht="18" customHeight="1" thickBot="1" x14ac:dyDescent="0.45">
      <c r="A53" s="8"/>
      <c r="B53" s="9"/>
      <c r="C53" s="9"/>
      <c r="D53" s="9"/>
      <c r="E53" s="9"/>
      <c r="F53" s="9"/>
      <c r="G53" s="9"/>
      <c r="H53" s="9"/>
      <c r="I53" s="9"/>
      <c r="J53" s="9"/>
      <c r="K53" s="9"/>
      <c r="L53" s="9"/>
      <c r="M53" s="9"/>
      <c r="N53" s="9"/>
      <c r="O53" s="9"/>
      <c r="P53" s="9"/>
      <c r="Q53" s="9"/>
      <c r="R53" s="9"/>
      <c r="S53" s="9"/>
      <c r="T53" s="9"/>
      <c r="U53" s="9"/>
      <c r="V53" s="9"/>
      <c r="W53" s="9"/>
      <c r="X53" s="9"/>
      <c r="Y53" s="9"/>
      <c r="Z53" s="9"/>
      <c r="AA53" s="9"/>
      <c r="AB53" s="9"/>
      <c r="AC53" s="9"/>
      <c r="AD53" s="9"/>
      <c r="AE53" s="9"/>
      <c r="AF53" s="9"/>
      <c r="AG53" s="9"/>
      <c r="AH53" s="9"/>
      <c r="AI53" s="10"/>
    </row>
    <row r="54" spans="1:35" x14ac:dyDescent="0.4">
      <c r="A54" s="6"/>
      <c r="B54" s="6"/>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row>
    <row r="55" spans="1:35" x14ac:dyDescent="0.4">
      <c r="A55" s="6"/>
      <c r="B55" s="6"/>
      <c r="C55" s="6"/>
      <c r="D55" s="6"/>
      <c r="E55" s="6"/>
      <c r="F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row>
    <row r="56" spans="1:35" x14ac:dyDescent="0.4">
      <c r="A56" s="6"/>
      <c r="B56" s="6"/>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row>
    <row r="57" spans="1:35" x14ac:dyDescent="0.4">
      <c r="A57" s="6"/>
      <c r="B57" s="6"/>
      <c r="C57" s="6"/>
      <c r="D57" s="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row>
    <row r="58" spans="1:35" x14ac:dyDescent="0.4">
      <c r="A58" s="6"/>
      <c r="B58" s="6"/>
      <c r="C58" s="6"/>
      <c r="D58" s="6"/>
      <c r="E58" s="6"/>
      <c r="F58" s="6"/>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row>
    <row r="59" spans="1:35" x14ac:dyDescent="0.4">
      <c r="A59" s="6"/>
      <c r="B59" s="6"/>
      <c r="C59" s="6"/>
      <c r="D59" s="6"/>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row>
    <row r="60" spans="1:35" x14ac:dyDescent="0.4">
      <c r="A60" s="6"/>
      <c r="B60" s="6"/>
      <c r="C60" s="6"/>
      <c r="D60" s="6"/>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row>
    <row r="61" spans="1:35" x14ac:dyDescent="0.4">
      <c r="A61" s="6"/>
      <c r="B61" s="6"/>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row>
    <row r="62" spans="1:35" x14ac:dyDescent="0.4">
      <c r="A62" s="6"/>
      <c r="B62" s="6"/>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row>
    <row r="63" spans="1:35" x14ac:dyDescent="0.4">
      <c r="A63" s="6"/>
      <c r="B63" s="6"/>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row>
    <row r="64" spans="1:35" x14ac:dyDescent="0.4">
      <c r="A64" s="6"/>
      <c r="B64" s="6"/>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row>
    <row r="65" spans="1:35" x14ac:dyDescent="0.4">
      <c r="A65" s="6"/>
      <c r="B65" s="6"/>
      <c r="C65" s="6"/>
      <c r="D65" s="6"/>
      <c r="E65" s="6"/>
      <c r="F65" s="6"/>
      <c r="G65" s="6"/>
      <c r="H65" s="6"/>
      <c r="I65" s="6"/>
      <c r="J65" s="6"/>
      <c r="K65" s="6"/>
      <c r="L65" s="6"/>
      <c r="M65" s="6"/>
      <c r="N65" s="6"/>
      <c r="O65" s="6"/>
      <c r="P65" s="6"/>
      <c r="Q65" s="6"/>
      <c r="R65" s="6"/>
      <c r="S65" s="6"/>
      <c r="T65" s="6"/>
      <c r="U65" s="6"/>
      <c r="V65" s="6"/>
      <c r="W65" s="6"/>
      <c r="X65" s="6"/>
      <c r="Y65" s="6"/>
      <c r="Z65" s="6"/>
      <c r="AA65" s="6"/>
      <c r="AB65" s="6"/>
      <c r="AC65" s="6"/>
      <c r="AD65" s="6"/>
      <c r="AE65" s="6"/>
      <c r="AF65" s="6"/>
      <c r="AG65" s="6"/>
      <c r="AH65" s="6"/>
      <c r="AI65" s="6"/>
    </row>
    <row r="66" spans="1:35" x14ac:dyDescent="0.4">
      <c r="A66" s="6"/>
      <c r="B66" s="6"/>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row>
    <row r="67" spans="1:35" x14ac:dyDescent="0.4">
      <c r="A67" s="6"/>
      <c r="B67" s="6"/>
      <c r="C67" s="6"/>
      <c r="D67" s="6"/>
      <c r="E67" s="6"/>
      <c r="F67" s="6"/>
      <c r="G67" s="6"/>
      <c r="H67" s="6"/>
      <c r="I67" s="6"/>
      <c r="J67" s="6"/>
      <c r="K67" s="6"/>
      <c r="L67" s="6"/>
      <c r="M67" s="6"/>
      <c r="N67" s="6"/>
      <c r="O67" s="6"/>
      <c r="P67" s="6"/>
      <c r="Q67" s="6"/>
      <c r="R67" s="6"/>
      <c r="S67" s="6"/>
      <c r="T67" s="6"/>
      <c r="U67" s="6"/>
      <c r="V67" s="6"/>
      <c r="W67" s="6"/>
      <c r="X67" s="6"/>
      <c r="Y67" s="6"/>
      <c r="Z67" s="6"/>
      <c r="AA67" s="6"/>
      <c r="AB67" s="6"/>
      <c r="AC67" s="6"/>
      <c r="AD67" s="6"/>
      <c r="AE67" s="6"/>
      <c r="AF67" s="6"/>
      <c r="AG67" s="6"/>
      <c r="AH67" s="6"/>
      <c r="AI67" s="6"/>
    </row>
    <row r="68" spans="1:35" x14ac:dyDescent="0.4">
      <c r="A68" s="6"/>
      <c r="B68" s="6"/>
      <c r="C68" s="6"/>
      <c r="D68" s="6"/>
      <c r="E68" s="6"/>
      <c r="F68" s="6"/>
      <c r="G68" s="6"/>
      <c r="H68" s="6"/>
      <c r="I68" s="6"/>
      <c r="J68" s="6"/>
      <c r="K68" s="6"/>
      <c r="L68" s="6"/>
      <c r="M68" s="6"/>
      <c r="N68" s="6"/>
      <c r="O68" s="6"/>
      <c r="P68" s="6"/>
      <c r="Q68" s="6"/>
      <c r="R68" s="6"/>
      <c r="S68" s="6"/>
      <c r="T68" s="6"/>
      <c r="U68" s="6"/>
      <c r="V68" s="6"/>
      <c r="W68" s="6"/>
      <c r="X68" s="6"/>
      <c r="Y68" s="6"/>
      <c r="Z68" s="6"/>
      <c r="AA68" s="6"/>
      <c r="AB68" s="6"/>
      <c r="AC68" s="6"/>
      <c r="AD68" s="6"/>
      <c r="AE68" s="6"/>
      <c r="AF68" s="6"/>
      <c r="AG68" s="6"/>
      <c r="AH68" s="6"/>
      <c r="AI68" s="6"/>
    </row>
    <row r="69" spans="1:35" x14ac:dyDescent="0.4">
      <c r="A69" s="6"/>
      <c r="B69" s="6"/>
      <c r="C69" s="6"/>
      <c r="D69" s="6"/>
      <c r="E69" s="6"/>
      <c r="F69" s="6"/>
      <c r="G69" s="6"/>
      <c r="H69" s="6"/>
      <c r="I69" s="6"/>
      <c r="J69" s="6"/>
      <c r="K69" s="6"/>
      <c r="L69" s="6"/>
      <c r="M69" s="6"/>
      <c r="N69" s="6"/>
      <c r="O69" s="6"/>
      <c r="P69" s="6"/>
      <c r="Q69" s="6"/>
      <c r="R69" s="6"/>
      <c r="S69" s="6"/>
      <c r="T69" s="6"/>
      <c r="U69" s="6"/>
      <c r="V69" s="6"/>
      <c r="W69" s="6"/>
      <c r="X69" s="6"/>
      <c r="Y69" s="6"/>
      <c r="Z69" s="6"/>
      <c r="AA69" s="6"/>
      <c r="AB69" s="6"/>
      <c r="AC69" s="6"/>
      <c r="AD69" s="6"/>
      <c r="AE69" s="6"/>
      <c r="AF69" s="6"/>
      <c r="AG69" s="6"/>
      <c r="AH69" s="6"/>
      <c r="AI69" s="6"/>
    </row>
    <row r="70" spans="1:35" x14ac:dyDescent="0.4">
      <c r="A70" s="6"/>
      <c r="B70" s="6"/>
      <c r="C70" s="6"/>
      <c r="D70" s="6"/>
      <c r="E70" s="6"/>
      <c r="F70" s="6"/>
      <c r="G70" s="6"/>
      <c r="H70" s="6"/>
      <c r="I70" s="6"/>
      <c r="J70" s="6"/>
      <c r="K70" s="6"/>
      <c r="L70" s="6"/>
      <c r="M70" s="6"/>
      <c r="N70" s="6"/>
      <c r="O70" s="6"/>
      <c r="P70" s="6"/>
      <c r="Q70" s="6"/>
      <c r="R70" s="6"/>
      <c r="S70" s="6"/>
      <c r="T70" s="6"/>
      <c r="U70" s="6"/>
      <c r="V70" s="6"/>
      <c r="W70" s="6"/>
      <c r="X70" s="6"/>
      <c r="Y70" s="6"/>
      <c r="Z70" s="6"/>
      <c r="AA70" s="6"/>
      <c r="AB70" s="6"/>
      <c r="AC70" s="6"/>
      <c r="AD70" s="6"/>
      <c r="AE70" s="6"/>
      <c r="AF70" s="6"/>
      <c r="AG70" s="6"/>
      <c r="AH70" s="6"/>
      <c r="AI70" s="6"/>
    </row>
    <row r="71" spans="1:35" x14ac:dyDescent="0.4">
      <c r="A71" s="6"/>
      <c r="B71" s="6"/>
      <c r="C71" s="6"/>
      <c r="D71" s="6"/>
      <c r="E71" s="6"/>
      <c r="F71" s="6"/>
      <c r="G71" s="6"/>
      <c r="H71" s="6"/>
      <c r="I71" s="6"/>
      <c r="J71" s="6"/>
      <c r="K71" s="6"/>
      <c r="L71" s="6"/>
      <c r="M71" s="6"/>
      <c r="N71" s="6"/>
      <c r="O71" s="6"/>
      <c r="P71" s="6"/>
      <c r="Q71" s="6"/>
      <c r="R71" s="6"/>
      <c r="S71" s="6"/>
      <c r="T71" s="6"/>
      <c r="U71" s="6"/>
      <c r="V71" s="6"/>
      <c r="W71" s="6"/>
      <c r="X71" s="6"/>
      <c r="Y71" s="6"/>
      <c r="Z71" s="6"/>
      <c r="AA71" s="6"/>
      <c r="AB71" s="6"/>
      <c r="AC71" s="6"/>
      <c r="AD71" s="6"/>
      <c r="AE71" s="6"/>
      <c r="AF71" s="6"/>
      <c r="AG71" s="6"/>
      <c r="AH71" s="6"/>
      <c r="AI71" s="6"/>
    </row>
    <row r="72" spans="1:35" x14ac:dyDescent="0.4">
      <c r="A72" s="6"/>
      <c r="B72" s="6"/>
      <c r="C72" s="6"/>
      <c r="D72" s="6"/>
      <c r="E72" s="6"/>
      <c r="F72" s="6"/>
      <c r="G72" s="6"/>
      <c r="H72" s="6"/>
      <c r="I72" s="6"/>
      <c r="J72" s="6"/>
      <c r="K72" s="6"/>
      <c r="L72" s="6"/>
      <c r="M72" s="6"/>
      <c r="N72" s="6"/>
      <c r="O72" s="6"/>
      <c r="P72" s="6"/>
      <c r="Q72" s="6"/>
      <c r="R72" s="6"/>
      <c r="S72" s="6"/>
      <c r="T72" s="6"/>
      <c r="U72" s="6"/>
      <c r="V72" s="6"/>
      <c r="W72" s="6"/>
      <c r="X72" s="6"/>
      <c r="Y72" s="6"/>
      <c r="Z72" s="6"/>
      <c r="AA72" s="6"/>
      <c r="AB72" s="6"/>
      <c r="AC72" s="6"/>
      <c r="AD72" s="6"/>
      <c r="AE72" s="6"/>
      <c r="AF72" s="6"/>
      <c r="AG72" s="6"/>
      <c r="AH72" s="6"/>
      <c r="AI72" s="6"/>
    </row>
    <row r="73" spans="1:35" x14ac:dyDescent="0.4">
      <c r="A73" s="6"/>
      <c r="B73" s="6"/>
      <c r="C73" s="6"/>
      <c r="D73" s="6"/>
      <c r="E73" s="6"/>
      <c r="F73" s="6"/>
      <c r="G73" s="6"/>
      <c r="H73" s="6"/>
      <c r="I73" s="6"/>
      <c r="J73" s="6"/>
      <c r="K73" s="6"/>
      <c r="L73" s="6"/>
      <c r="M73" s="6"/>
      <c r="N73" s="6"/>
      <c r="O73" s="6"/>
      <c r="P73" s="6"/>
      <c r="Q73" s="6"/>
      <c r="R73" s="6"/>
      <c r="S73" s="6"/>
      <c r="T73" s="6"/>
      <c r="U73" s="6"/>
      <c r="V73" s="6"/>
      <c r="W73" s="6"/>
      <c r="X73" s="6"/>
      <c r="Y73" s="6"/>
      <c r="Z73" s="6"/>
      <c r="AA73" s="6"/>
      <c r="AB73" s="6"/>
      <c r="AC73" s="6"/>
      <c r="AD73" s="6"/>
      <c r="AE73" s="6"/>
      <c r="AF73" s="6"/>
      <c r="AG73" s="6"/>
      <c r="AH73" s="6"/>
      <c r="AI73" s="6"/>
    </row>
    <row r="74" spans="1:35" x14ac:dyDescent="0.4">
      <c r="A74" s="6"/>
      <c r="B74" s="6"/>
      <c r="C74" s="6"/>
      <c r="D74" s="6"/>
      <c r="E74" s="6"/>
      <c r="F74" s="6"/>
      <c r="G74" s="6"/>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row>
    <row r="75" spans="1:35" x14ac:dyDescent="0.4">
      <c r="A75" s="6"/>
      <c r="B75" s="6"/>
      <c r="C75" s="6"/>
      <c r="D75" s="6"/>
      <c r="E75" s="6"/>
      <c r="F75" s="6"/>
      <c r="G75" s="6"/>
      <c r="H75" s="6"/>
      <c r="I75" s="6"/>
      <c r="J75" s="6"/>
      <c r="K75" s="6"/>
      <c r="L75" s="6"/>
      <c r="M75" s="6"/>
      <c r="N75" s="6"/>
      <c r="O75" s="6"/>
      <c r="P75" s="6"/>
      <c r="Q75" s="6"/>
      <c r="R75" s="6"/>
      <c r="S75" s="6"/>
      <c r="T75" s="6"/>
      <c r="U75" s="6"/>
      <c r="V75" s="6"/>
      <c r="W75" s="6"/>
      <c r="X75" s="6"/>
      <c r="Y75" s="6"/>
      <c r="Z75" s="6"/>
      <c r="AA75" s="6"/>
      <c r="AB75" s="6"/>
      <c r="AC75" s="6"/>
      <c r="AD75" s="6"/>
      <c r="AE75" s="6"/>
      <c r="AF75" s="6"/>
      <c r="AG75" s="6"/>
      <c r="AH75" s="6"/>
      <c r="AI75" s="6"/>
    </row>
    <row r="76" spans="1:35" x14ac:dyDescent="0.4">
      <c r="A76" s="6"/>
      <c r="B76" s="6"/>
      <c r="C76" s="6"/>
      <c r="D76" s="6"/>
      <c r="E76" s="6"/>
      <c r="F76" s="6"/>
      <c r="G76" s="6"/>
      <c r="H76" s="6"/>
      <c r="I76" s="6"/>
      <c r="J76" s="6"/>
      <c r="K76" s="6"/>
      <c r="L76" s="6"/>
      <c r="M76" s="6"/>
      <c r="N76" s="6"/>
      <c r="O76" s="6"/>
      <c r="P76" s="6"/>
      <c r="Q76" s="6"/>
      <c r="R76" s="6"/>
      <c r="S76" s="6"/>
      <c r="T76" s="6"/>
      <c r="U76" s="6"/>
      <c r="V76" s="6"/>
      <c r="W76" s="6"/>
      <c r="X76" s="6"/>
      <c r="Y76" s="6"/>
      <c r="Z76" s="6"/>
      <c r="AA76" s="6"/>
      <c r="AB76" s="6"/>
      <c r="AC76" s="6"/>
      <c r="AD76" s="6"/>
      <c r="AE76" s="6"/>
      <c r="AF76" s="6"/>
      <c r="AG76" s="6"/>
      <c r="AH76" s="6"/>
      <c r="AI76" s="6"/>
    </row>
    <row r="77" spans="1:35" x14ac:dyDescent="0.4">
      <c r="A77" s="6"/>
      <c r="B77" s="6"/>
      <c r="C77" s="6"/>
      <c r="D77" s="6"/>
      <c r="E77" s="6"/>
      <c r="F77" s="6"/>
      <c r="G77" s="6"/>
      <c r="H77" s="6"/>
      <c r="I77" s="6"/>
      <c r="J77" s="6"/>
      <c r="K77" s="6"/>
      <c r="L77" s="6"/>
      <c r="M77" s="6"/>
      <c r="N77" s="6"/>
      <c r="O77" s="6"/>
      <c r="P77" s="6"/>
      <c r="Q77" s="6"/>
      <c r="R77" s="6"/>
      <c r="S77" s="6"/>
      <c r="T77" s="6"/>
      <c r="U77" s="6"/>
      <c r="V77" s="6"/>
      <c r="W77" s="6"/>
      <c r="X77" s="6"/>
      <c r="Y77" s="6"/>
      <c r="Z77" s="6"/>
      <c r="AA77" s="6"/>
      <c r="AB77" s="6"/>
      <c r="AC77" s="6"/>
      <c r="AD77" s="6"/>
      <c r="AE77" s="6"/>
      <c r="AF77" s="6"/>
      <c r="AG77" s="6"/>
      <c r="AH77" s="6"/>
      <c r="AI77" s="6"/>
    </row>
    <row r="78" spans="1:35" x14ac:dyDescent="0.4">
      <c r="A78" s="6"/>
      <c r="B78" s="6"/>
      <c r="C78" s="6"/>
      <c r="D78" s="6"/>
      <c r="E78" s="6"/>
      <c r="F78" s="6"/>
      <c r="G78" s="6"/>
      <c r="H78" s="6"/>
      <c r="I78" s="6"/>
      <c r="J78" s="6"/>
      <c r="K78" s="6"/>
      <c r="L78" s="6"/>
      <c r="M78" s="6"/>
      <c r="N78" s="6"/>
      <c r="O78" s="6"/>
      <c r="P78" s="6"/>
      <c r="Q78" s="6"/>
      <c r="R78" s="6"/>
      <c r="S78" s="6"/>
      <c r="T78" s="6"/>
      <c r="U78" s="6"/>
      <c r="V78" s="6"/>
      <c r="W78" s="6"/>
      <c r="X78" s="6"/>
      <c r="Y78" s="6"/>
      <c r="Z78" s="6"/>
      <c r="AA78" s="6"/>
      <c r="AB78" s="6"/>
      <c r="AC78" s="6"/>
      <c r="AD78" s="6"/>
      <c r="AE78" s="6"/>
      <c r="AF78" s="6"/>
      <c r="AG78" s="6"/>
      <c r="AH78" s="6"/>
      <c r="AI78" s="6"/>
    </row>
    <row r="79" spans="1:35" x14ac:dyDescent="0.4">
      <c r="A79" s="6"/>
      <c r="B79" s="6"/>
      <c r="C79" s="6"/>
      <c r="D79" s="6"/>
      <c r="E79" s="6"/>
      <c r="F79" s="6"/>
      <c r="G79" s="6"/>
      <c r="H79" s="6"/>
      <c r="I79" s="6"/>
      <c r="J79" s="6"/>
      <c r="K79" s="6"/>
      <c r="L79" s="6"/>
      <c r="M79" s="6"/>
      <c r="N79" s="6"/>
      <c r="O79" s="6"/>
      <c r="P79" s="6"/>
      <c r="Q79" s="6"/>
      <c r="R79" s="6"/>
      <c r="S79" s="6"/>
      <c r="T79" s="6"/>
      <c r="U79" s="6"/>
      <c r="V79" s="6"/>
      <c r="W79" s="6"/>
      <c r="X79" s="6"/>
      <c r="Y79" s="6"/>
      <c r="Z79" s="6"/>
      <c r="AA79" s="6"/>
      <c r="AB79" s="6"/>
      <c r="AC79" s="6"/>
      <c r="AD79" s="6"/>
      <c r="AE79" s="6"/>
      <c r="AF79" s="6"/>
      <c r="AG79" s="6"/>
      <c r="AH79" s="6"/>
      <c r="AI79" s="6"/>
    </row>
    <row r="80" spans="1:35" x14ac:dyDescent="0.4">
      <c r="A80" s="6"/>
      <c r="B80" s="6"/>
      <c r="C80" s="6"/>
      <c r="D80" s="6"/>
      <c r="E80" s="6"/>
      <c r="F80" s="6"/>
      <c r="G80" s="6"/>
      <c r="H80" s="6"/>
      <c r="I80" s="6"/>
      <c r="J80" s="6"/>
      <c r="K80" s="6"/>
      <c r="L80" s="6"/>
      <c r="M80" s="6"/>
      <c r="N80" s="6"/>
      <c r="O80" s="6"/>
      <c r="P80" s="6"/>
      <c r="Q80" s="6"/>
      <c r="R80" s="6"/>
      <c r="S80" s="6"/>
      <c r="T80" s="6"/>
      <c r="U80" s="6"/>
      <c r="V80" s="6"/>
      <c r="W80" s="6"/>
      <c r="X80" s="6"/>
      <c r="Y80" s="6"/>
      <c r="Z80" s="6"/>
      <c r="AA80" s="6"/>
      <c r="AB80" s="6"/>
      <c r="AC80" s="6"/>
      <c r="AD80" s="6"/>
      <c r="AE80" s="6"/>
      <c r="AF80" s="6"/>
      <c r="AG80" s="6"/>
      <c r="AH80" s="6"/>
      <c r="AI80" s="6"/>
    </row>
    <row r="81" spans="1:35" x14ac:dyDescent="0.4">
      <c r="A81" s="6"/>
      <c r="B81" s="6"/>
      <c r="C81" s="6"/>
      <c r="D81" s="6"/>
      <c r="E81" s="6"/>
      <c r="F81" s="6"/>
      <c r="G81" s="6"/>
      <c r="H81" s="6"/>
      <c r="I81" s="6"/>
      <c r="J81" s="6"/>
      <c r="K81" s="6"/>
      <c r="L81" s="6"/>
      <c r="M81" s="6"/>
      <c r="N81" s="6"/>
      <c r="O81" s="6"/>
      <c r="P81" s="6"/>
      <c r="Q81" s="6"/>
      <c r="R81" s="6"/>
      <c r="S81" s="6"/>
      <c r="T81" s="6"/>
      <c r="U81" s="6"/>
      <c r="V81" s="6"/>
      <c r="W81" s="6"/>
      <c r="X81" s="6"/>
      <c r="Y81" s="6"/>
      <c r="Z81" s="6"/>
      <c r="AA81" s="6"/>
      <c r="AB81" s="6"/>
      <c r="AC81" s="6"/>
      <c r="AD81" s="6"/>
      <c r="AE81" s="6"/>
      <c r="AF81" s="6"/>
      <c r="AG81" s="6"/>
      <c r="AH81" s="6"/>
      <c r="AI81" s="6"/>
    </row>
    <row r="82" spans="1:35" x14ac:dyDescent="0.4">
      <c r="A82" s="6"/>
      <c r="B82" s="6"/>
      <c r="C82" s="6"/>
      <c r="D82" s="6"/>
      <c r="E82" s="6"/>
      <c r="F82" s="6"/>
      <c r="G82" s="6"/>
      <c r="H82" s="6"/>
      <c r="I82" s="6"/>
      <c r="J82" s="6"/>
      <c r="K82" s="6"/>
      <c r="L82" s="6"/>
      <c r="M82" s="6"/>
      <c r="N82" s="6"/>
      <c r="O82" s="6"/>
      <c r="P82" s="6"/>
      <c r="Q82" s="6"/>
      <c r="R82" s="6"/>
      <c r="S82" s="6"/>
      <c r="T82" s="6"/>
      <c r="U82" s="6"/>
      <c r="V82" s="6"/>
      <c r="W82" s="6"/>
      <c r="X82" s="6"/>
      <c r="Y82" s="6"/>
      <c r="Z82" s="6"/>
      <c r="AA82" s="6"/>
      <c r="AB82" s="6"/>
      <c r="AC82" s="6"/>
      <c r="AD82" s="6"/>
      <c r="AE82" s="6"/>
      <c r="AF82" s="6"/>
      <c r="AG82" s="6"/>
      <c r="AH82" s="6"/>
      <c r="AI82" s="6"/>
    </row>
    <row r="83" spans="1:35" x14ac:dyDescent="0.4">
      <c r="A83" s="6"/>
      <c r="B83" s="6"/>
      <c r="C83" s="6"/>
      <c r="D83" s="6"/>
      <c r="E83" s="6"/>
      <c r="F83" s="6"/>
      <c r="G83" s="6"/>
      <c r="H83" s="6"/>
      <c r="I83" s="6"/>
      <c r="J83" s="6"/>
      <c r="K83" s="6"/>
      <c r="L83" s="6"/>
      <c r="M83" s="6"/>
      <c r="N83" s="6"/>
      <c r="O83" s="6"/>
      <c r="P83" s="6"/>
      <c r="Q83" s="6"/>
      <c r="R83" s="6"/>
      <c r="S83" s="6"/>
      <c r="T83" s="6"/>
      <c r="U83" s="6"/>
      <c r="V83" s="6"/>
      <c r="W83" s="6"/>
      <c r="X83" s="6"/>
      <c r="Y83" s="6"/>
      <c r="Z83" s="6"/>
      <c r="AA83" s="6"/>
      <c r="AB83" s="6"/>
      <c r="AC83" s="6"/>
      <c r="AD83" s="6"/>
      <c r="AE83" s="6"/>
      <c r="AF83" s="6"/>
      <c r="AG83" s="6"/>
      <c r="AH83" s="6"/>
      <c r="AI83" s="6"/>
    </row>
    <row r="84" spans="1:35" x14ac:dyDescent="0.4">
      <c r="A84" s="6"/>
      <c r="B84" s="6"/>
      <c r="C84" s="6"/>
      <c r="D84" s="6"/>
      <c r="E84" s="6"/>
      <c r="F84" s="6"/>
      <c r="G84" s="6"/>
      <c r="H84" s="6"/>
      <c r="I84" s="6"/>
      <c r="J84" s="6"/>
      <c r="K84" s="6"/>
      <c r="L84" s="6"/>
      <c r="M84" s="6"/>
      <c r="N84" s="6"/>
      <c r="O84" s="6"/>
      <c r="P84" s="6"/>
      <c r="Q84" s="6"/>
      <c r="R84" s="6"/>
      <c r="S84" s="6"/>
      <c r="T84" s="6"/>
      <c r="U84" s="6"/>
      <c r="V84" s="6"/>
      <c r="W84" s="6"/>
      <c r="X84" s="6"/>
      <c r="Y84" s="6"/>
      <c r="Z84" s="6"/>
      <c r="AA84" s="6"/>
      <c r="AB84" s="6"/>
      <c r="AC84" s="6"/>
      <c r="AD84" s="6"/>
      <c r="AE84" s="6"/>
      <c r="AF84" s="6"/>
      <c r="AG84" s="6"/>
      <c r="AH84" s="6"/>
      <c r="AI84" s="6"/>
    </row>
    <row r="85" spans="1:35" x14ac:dyDescent="0.4">
      <c r="A85" s="6"/>
      <c r="B85" s="6"/>
      <c r="C85" s="6"/>
      <c r="D85" s="6"/>
      <c r="E85" s="6"/>
      <c r="F85" s="6"/>
      <c r="G85" s="6"/>
      <c r="H85" s="6"/>
      <c r="I85" s="6"/>
      <c r="J85" s="6"/>
      <c r="K85" s="6"/>
      <c r="L85" s="6"/>
      <c r="M85" s="6"/>
      <c r="N85" s="6"/>
      <c r="O85" s="6"/>
      <c r="P85" s="6"/>
      <c r="Q85" s="6"/>
      <c r="R85" s="6"/>
      <c r="S85" s="6"/>
      <c r="T85" s="6"/>
      <c r="U85" s="6"/>
      <c r="V85" s="6"/>
      <c r="W85" s="6"/>
      <c r="X85" s="6"/>
      <c r="Y85" s="6"/>
      <c r="Z85" s="6"/>
      <c r="AA85" s="6"/>
      <c r="AB85" s="6"/>
      <c r="AC85" s="6"/>
      <c r="AD85" s="6"/>
      <c r="AE85" s="6"/>
      <c r="AF85" s="6"/>
      <c r="AG85" s="6"/>
      <c r="AH85" s="6"/>
      <c r="AI85" s="6"/>
    </row>
    <row r="86" spans="1:35" x14ac:dyDescent="0.4">
      <c r="A86" s="6"/>
      <c r="B86" s="6"/>
      <c r="C86" s="6"/>
      <c r="D86" s="6"/>
      <c r="E86" s="6"/>
      <c r="F86" s="6"/>
      <c r="G86" s="6"/>
      <c r="H86" s="6"/>
      <c r="I86" s="6"/>
      <c r="J86" s="6"/>
      <c r="K86" s="6"/>
      <c r="L86" s="6"/>
      <c r="M86" s="6"/>
      <c r="N86" s="6"/>
      <c r="O86" s="6"/>
      <c r="P86" s="6"/>
      <c r="Q86" s="6"/>
      <c r="R86" s="6"/>
      <c r="S86" s="6"/>
      <c r="T86" s="6"/>
      <c r="U86" s="6"/>
      <c r="V86" s="6"/>
      <c r="W86" s="6"/>
      <c r="X86" s="6"/>
      <c r="Y86" s="6"/>
      <c r="Z86" s="6"/>
      <c r="AA86" s="6"/>
      <c r="AB86" s="6"/>
      <c r="AC86" s="6"/>
      <c r="AD86" s="6"/>
      <c r="AE86" s="6"/>
      <c r="AF86" s="6"/>
      <c r="AG86" s="6"/>
      <c r="AH86" s="6"/>
      <c r="AI86" s="6"/>
    </row>
    <row r="87" spans="1:35" x14ac:dyDescent="0.4">
      <c r="A87" s="6"/>
      <c r="B87" s="6"/>
      <c r="C87" s="6"/>
      <c r="D87" s="6"/>
      <c r="E87" s="6"/>
      <c r="F87" s="6"/>
      <c r="G87" s="6"/>
      <c r="H87" s="6"/>
      <c r="I87" s="6"/>
      <c r="J87" s="6"/>
      <c r="K87" s="6"/>
      <c r="L87" s="6"/>
      <c r="M87" s="6"/>
      <c r="N87" s="6"/>
      <c r="O87" s="6"/>
      <c r="P87" s="6"/>
      <c r="Q87" s="6"/>
      <c r="R87" s="6"/>
      <c r="S87" s="6"/>
      <c r="T87" s="6"/>
      <c r="U87" s="6"/>
      <c r="V87" s="6"/>
      <c r="W87" s="6"/>
      <c r="X87" s="6"/>
      <c r="Y87" s="6"/>
      <c r="Z87" s="6"/>
      <c r="AA87" s="6"/>
      <c r="AB87" s="6"/>
      <c r="AC87" s="6"/>
      <c r="AD87" s="6"/>
      <c r="AE87" s="6"/>
      <c r="AF87" s="6"/>
      <c r="AG87" s="6"/>
      <c r="AH87" s="6"/>
      <c r="AI87" s="6"/>
    </row>
    <row r="88" spans="1:35" x14ac:dyDescent="0.4">
      <c r="A88" s="6"/>
      <c r="B88" s="6"/>
      <c r="C88" s="6"/>
      <c r="D88" s="6"/>
      <c r="E88" s="6"/>
      <c r="F88" s="6"/>
      <c r="G88" s="6"/>
      <c r="H88" s="6"/>
      <c r="I88" s="6"/>
      <c r="J88" s="6"/>
      <c r="K88" s="6"/>
      <c r="L88" s="6"/>
      <c r="M88" s="6"/>
      <c r="N88" s="6"/>
      <c r="O88" s="6"/>
      <c r="P88" s="6"/>
      <c r="Q88" s="6"/>
      <c r="R88" s="6"/>
      <c r="S88" s="6"/>
      <c r="T88" s="6"/>
      <c r="U88" s="6"/>
      <c r="V88" s="6"/>
      <c r="W88" s="6"/>
      <c r="X88" s="6"/>
      <c r="Y88" s="6"/>
      <c r="Z88" s="6"/>
      <c r="AA88" s="6"/>
      <c r="AB88" s="6"/>
      <c r="AC88" s="6"/>
      <c r="AD88" s="6"/>
      <c r="AE88" s="6"/>
      <c r="AF88" s="6"/>
      <c r="AG88" s="6"/>
      <c r="AH88" s="6"/>
      <c r="AI88" s="6"/>
    </row>
    <row r="89" spans="1:35" x14ac:dyDescent="0.4">
      <c r="A89" s="6"/>
      <c r="B89" s="6"/>
      <c r="C89" s="6"/>
      <c r="D89" s="6"/>
      <c r="E89" s="6"/>
      <c r="F89" s="6"/>
      <c r="G89" s="6"/>
      <c r="H89" s="6"/>
      <c r="I89" s="6"/>
      <c r="J89" s="6"/>
      <c r="K89" s="6"/>
      <c r="L89" s="6"/>
      <c r="M89" s="6"/>
      <c r="N89" s="6"/>
      <c r="O89" s="6"/>
      <c r="P89" s="6"/>
      <c r="Q89" s="6"/>
      <c r="R89" s="6"/>
      <c r="S89" s="6"/>
      <c r="T89" s="6"/>
      <c r="U89" s="6"/>
      <c r="V89" s="6"/>
      <c r="W89" s="6"/>
      <c r="X89" s="6"/>
      <c r="Y89" s="6"/>
      <c r="Z89" s="6"/>
      <c r="AA89" s="6"/>
      <c r="AB89" s="6"/>
      <c r="AC89" s="6"/>
      <c r="AD89" s="6"/>
      <c r="AE89" s="6"/>
      <c r="AF89" s="6"/>
      <c r="AG89" s="6"/>
      <c r="AH89" s="6"/>
      <c r="AI89" s="6"/>
    </row>
    <row r="90" spans="1:35" x14ac:dyDescent="0.4">
      <c r="A90" s="6"/>
      <c r="B90" s="6"/>
      <c r="C90" s="6"/>
      <c r="D90" s="6"/>
      <c r="E90" s="6"/>
      <c r="F90" s="6"/>
      <c r="G90" s="6"/>
      <c r="H90" s="6"/>
      <c r="I90" s="6"/>
      <c r="J90" s="6"/>
      <c r="K90" s="6"/>
      <c r="L90" s="6"/>
      <c r="M90" s="6"/>
      <c r="N90" s="6"/>
      <c r="O90" s="6"/>
      <c r="P90" s="6"/>
      <c r="Q90" s="6"/>
      <c r="R90" s="6"/>
      <c r="S90" s="6"/>
      <c r="T90" s="6"/>
      <c r="U90" s="6"/>
      <c r="V90" s="6"/>
      <c r="W90" s="6"/>
      <c r="X90" s="6"/>
      <c r="Y90" s="6"/>
      <c r="Z90" s="6"/>
      <c r="AA90" s="6"/>
      <c r="AB90" s="6"/>
      <c r="AC90" s="6"/>
      <c r="AD90" s="6"/>
      <c r="AE90" s="6"/>
      <c r="AF90" s="6"/>
      <c r="AG90" s="6"/>
      <c r="AH90" s="6"/>
      <c r="AI90" s="6"/>
    </row>
    <row r="91" spans="1:35" x14ac:dyDescent="0.4">
      <c r="A91" s="6"/>
      <c r="B91" s="6"/>
      <c r="C91" s="6"/>
      <c r="D91" s="6"/>
      <c r="E91" s="6"/>
      <c r="F91" s="6"/>
      <c r="G91" s="6"/>
      <c r="H91" s="6"/>
      <c r="I91" s="6"/>
      <c r="J91" s="6"/>
      <c r="K91" s="6"/>
      <c r="L91" s="6"/>
      <c r="M91" s="6"/>
      <c r="N91" s="6"/>
      <c r="O91" s="6"/>
      <c r="P91" s="6"/>
      <c r="Q91" s="6"/>
      <c r="R91" s="6"/>
      <c r="S91" s="6"/>
      <c r="T91" s="6"/>
      <c r="U91" s="6"/>
      <c r="V91" s="6"/>
      <c r="W91" s="6"/>
      <c r="X91" s="6"/>
      <c r="Y91" s="6"/>
      <c r="Z91" s="6"/>
      <c r="AA91" s="6"/>
      <c r="AB91" s="6"/>
      <c r="AC91" s="6"/>
      <c r="AD91" s="6"/>
      <c r="AE91" s="6"/>
      <c r="AF91" s="6"/>
      <c r="AG91" s="6"/>
      <c r="AH91" s="6"/>
      <c r="AI91" s="6"/>
    </row>
    <row r="92" spans="1:35" x14ac:dyDescent="0.4">
      <c r="A92" s="6"/>
      <c r="B92" s="6"/>
      <c r="C92" s="6"/>
      <c r="D92" s="6"/>
      <c r="E92" s="6"/>
      <c r="F92" s="6"/>
      <c r="G92" s="6"/>
      <c r="H92" s="6"/>
      <c r="I92" s="6"/>
      <c r="J92" s="6"/>
      <c r="K92" s="6"/>
      <c r="L92" s="6"/>
      <c r="M92" s="6"/>
      <c r="N92" s="6"/>
      <c r="O92" s="6"/>
      <c r="P92" s="6"/>
      <c r="Q92" s="6"/>
      <c r="R92" s="6"/>
      <c r="S92" s="6"/>
      <c r="T92" s="6"/>
      <c r="U92" s="6"/>
      <c r="V92" s="6"/>
      <c r="W92" s="6"/>
      <c r="X92" s="6"/>
      <c r="Y92" s="6"/>
      <c r="Z92" s="6"/>
      <c r="AA92" s="6"/>
      <c r="AB92" s="6"/>
      <c r="AC92" s="6"/>
      <c r="AD92" s="6"/>
      <c r="AE92" s="6"/>
      <c r="AF92" s="6"/>
      <c r="AG92" s="6"/>
      <c r="AH92" s="6"/>
      <c r="AI92" s="6"/>
    </row>
    <row r="93" spans="1:35" x14ac:dyDescent="0.4">
      <c r="A93" s="6"/>
      <c r="B93" s="6"/>
      <c r="C93" s="6"/>
      <c r="D93" s="6"/>
      <c r="E93" s="6"/>
      <c r="F93" s="6"/>
      <c r="G93" s="6"/>
      <c r="H93" s="6"/>
      <c r="I93" s="6"/>
      <c r="J93" s="6"/>
      <c r="K93" s="6"/>
      <c r="L93" s="6"/>
      <c r="M93" s="6"/>
      <c r="N93" s="6"/>
      <c r="O93" s="6"/>
      <c r="P93" s="6"/>
      <c r="Q93" s="6"/>
      <c r="R93" s="6"/>
      <c r="S93" s="6"/>
      <c r="T93" s="6"/>
      <c r="U93" s="6"/>
      <c r="V93" s="6"/>
      <c r="W93" s="6"/>
      <c r="X93" s="6"/>
      <c r="Y93" s="6"/>
      <c r="Z93" s="6"/>
      <c r="AA93" s="6"/>
      <c r="AB93" s="6"/>
      <c r="AC93" s="6"/>
      <c r="AD93" s="6"/>
      <c r="AE93" s="6"/>
      <c r="AF93" s="6"/>
      <c r="AG93" s="6"/>
      <c r="AH93" s="6"/>
      <c r="AI93" s="6"/>
    </row>
    <row r="94" spans="1:35" x14ac:dyDescent="0.4">
      <c r="A94" s="6"/>
      <c r="B94" s="6"/>
      <c r="C94" s="6"/>
      <c r="D94" s="6"/>
      <c r="E94" s="6"/>
      <c r="F94" s="6"/>
      <c r="G94" s="6"/>
      <c r="H94" s="6"/>
      <c r="I94" s="6"/>
      <c r="J94" s="6"/>
      <c r="K94" s="6"/>
      <c r="L94" s="6"/>
      <c r="M94" s="6"/>
      <c r="N94" s="6"/>
      <c r="O94" s="6"/>
      <c r="P94" s="6"/>
      <c r="Q94" s="6"/>
      <c r="R94" s="6"/>
      <c r="S94" s="6"/>
      <c r="T94" s="6"/>
      <c r="U94" s="6"/>
      <c r="V94" s="6"/>
      <c r="W94" s="6"/>
      <c r="X94" s="6"/>
      <c r="Y94" s="6"/>
      <c r="Z94" s="6"/>
      <c r="AA94" s="6"/>
      <c r="AB94" s="6"/>
      <c r="AC94" s="6"/>
      <c r="AD94" s="6"/>
      <c r="AE94" s="6"/>
      <c r="AF94" s="6"/>
      <c r="AG94" s="6"/>
      <c r="AH94" s="6"/>
      <c r="AI94" s="6"/>
    </row>
    <row r="95" spans="1:35" x14ac:dyDescent="0.4">
      <c r="A95" s="6"/>
      <c r="B95" s="6"/>
      <c r="C95" s="6"/>
      <c r="D95" s="6"/>
      <c r="E95" s="6"/>
      <c r="F95" s="6"/>
      <c r="G95" s="6"/>
      <c r="H95" s="6"/>
      <c r="I95" s="6"/>
      <c r="J95" s="6"/>
      <c r="K95" s="6"/>
      <c r="L95" s="6"/>
      <c r="M95" s="6"/>
      <c r="N95" s="6"/>
      <c r="O95" s="6"/>
      <c r="P95" s="6"/>
      <c r="Q95" s="6"/>
      <c r="R95" s="6"/>
      <c r="S95" s="6"/>
      <c r="T95" s="6"/>
      <c r="U95" s="6"/>
      <c r="V95" s="6"/>
      <c r="W95" s="6"/>
      <c r="X95" s="6"/>
      <c r="Y95" s="6"/>
      <c r="Z95" s="6"/>
      <c r="AA95" s="6"/>
      <c r="AB95" s="6"/>
      <c r="AC95" s="6"/>
      <c r="AD95" s="6"/>
      <c r="AE95" s="6"/>
      <c r="AF95" s="6"/>
      <c r="AG95" s="6"/>
      <c r="AH95" s="6"/>
      <c r="AI95" s="6"/>
    </row>
    <row r="96" spans="1:35" x14ac:dyDescent="0.4">
      <c r="A96" s="6"/>
      <c r="B96" s="6"/>
      <c r="C96" s="6"/>
      <c r="D96" s="6"/>
      <c r="E96" s="6"/>
      <c r="F96" s="6"/>
      <c r="G96" s="6"/>
      <c r="H96" s="6"/>
      <c r="I96" s="6"/>
      <c r="J96" s="6"/>
      <c r="K96" s="6"/>
      <c r="L96" s="6"/>
      <c r="M96" s="6"/>
      <c r="N96" s="6"/>
      <c r="O96" s="6"/>
      <c r="P96" s="6"/>
      <c r="Q96" s="6"/>
      <c r="R96" s="6"/>
      <c r="S96" s="6"/>
      <c r="T96" s="6"/>
      <c r="U96" s="6"/>
      <c r="V96" s="6"/>
      <c r="W96" s="6"/>
      <c r="X96" s="6"/>
      <c r="Y96" s="6"/>
      <c r="Z96" s="6"/>
      <c r="AA96" s="6"/>
      <c r="AB96" s="6"/>
      <c r="AC96" s="6"/>
      <c r="AD96" s="6"/>
      <c r="AE96" s="6"/>
      <c r="AF96" s="6"/>
      <c r="AG96" s="6"/>
      <c r="AH96" s="6"/>
      <c r="AI96" s="6"/>
    </row>
    <row r="97" spans="1:35" x14ac:dyDescent="0.4">
      <c r="A97" s="6"/>
      <c r="B97" s="6"/>
      <c r="C97" s="6"/>
      <c r="D97" s="6"/>
      <c r="E97" s="6"/>
      <c r="F97" s="6"/>
      <c r="G97" s="6"/>
      <c r="H97" s="6"/>
      <c r="I97" s="6"/>
      <c r="J97" s="6"/>
      <c r="K97" s="6"/>
      <c r="L97" s="6"/>
      <c r="M97" s="6"/>
      <c r="N97" s="6"/>
      <c r="O97" s="6"/>
      <c r="P97" s="6"/>
      <c r="Q97" s="6"/>
      <c r="R97" s="6"/>
      <c r="S97" s="6"/>
      <c r="T97" s="6"/>
      <c r="U97" s="6"/>
      <c r="V97" s="6"/>
      <c r="W97" s="6"/>
      <c r="X97" s="6"/>
      <c r="Y97" s="6"/>
      <c r="Z97" s="6"/>
      <c r="AA97" s="6"/>
      <c r="AB97" s="6"/>
      <c r="AC97" s="6"/>
      <c r="AD97" s="6"/>
      <c r="AE97" s="6"/>
      <c r="AF97" s="6"/>
      <c r="AG97" s="6"/>
      <c r="AH97" s="6"/>
      <c r="AI97" s="6"/>
    </row>
    <row r="98" spans="1:35" x14ac:dyDescent="0.4">
      <c r="A98" s="6"/>
      <c r="B98" s="6"/>
      <c r="C98" s="6"/>
      <c r="D98" s="6"/>
      <c r="E98" s="6"/>
      <c r="F98" s="6"/>
      <c r="G98" s="6"/>
      <c r="H98" s="6"/>
      <c r="I98" s="6"/>
      <c r="J98" s="6"/>
      <c r="K98" s="6"/>
      <c r="L98" s="6"/>
      <c r="M98" s="6"/>
      <c r="N98" s="6"/>
      <c r="O98" s="6"/>
      <c r="P98" s="6"/>
      <c r="Q98" s="6"/>
      <c r="R98" s="6"/>
      <c r="S98" s="6"/>
      <c r="T98" s="6"/>
      <c r="U98" s="6"/>
      <c r="V98" s="6"/>
      <c r="W98" s="6"/>
      <c r="X98" s="6"/>
      <c r="Y98" s="6"/>
      <c r="Z98" s="6"/>
      <c r="AA98" s="6"/>
      <c r="AB98" s="6"/>
      <c r="AC98" s="6"/>
      <c r="AD98" s="6"/>
      <c r="AE98" s="6"/>
      <c r="AF98" s="6"/>
      <c r="AG98" s="6"/>
      <c r="AH98" s="6"/>
      <c r="AI98" s="6"/>
    </row>
    <row r="99" spans="1:35" x14ac:dyDescent="0.4">
      <c r="A99" s="6"/>
      <c r="B99" s="6"/>
      <c r="C99" s="6"/>
      <c r="D99" s="6"/>
      <c r="E99" s="6"/>
      <c r="F99" s="6"/>
      <c r="G99" s="6"/>
      <c r="H99" s="6"/>
      <c r="I99" s="6"/>
      <c r="J99" s="6"/>
      <c r="K99" s="6"/>
      <c r="L99" s="6"/>
      <c r="M99" s="6"/>
      <c r="N99" s="6"/>
      <c r="O99" s="6"/>
      <c r="P99" s="6"/>
      <c r="Q99" s="6"/>
      <c r="R99" s="6"/>
      <c r="S99" s="6"/>
      <c r="T99" s="6"/>
      <c r="U99" s="6"/>
      <c r="V99" s="6"/>
      <c r="W99" s="6"/>
      <c r="X99" s="6"/>
      <c r="Y99" s="6"/>
      <c r="Z99" s="6"/>
      <c r="AA99" s="6"/>
      <c r="AB99" s="6"/>
      <c r="AC99" s="6"/>
      <c r="AD99" s="6"/>
      <c r="AE99" s="6"/>
      <c r="AF99" s="6"/>
      <c r="AG99" s="6"/>
      <c r="AH99" s="6"/>
      <c r="AI99" s="6"/>
    </row>
    <row r="100" spans="1:35" x14ac:dyDescent="0.4">
      <c r="A100" s="6"/>
      <c r="B100" s="6"/>
      <c r="C100" s="6"/>
      <c r="D100" s="6"/>
      <c r="E100" s="6"/>
      <c r="F100" s="6"/>
      <c r="G100" s="6"/>
      <c r="H100" s="6"/>
      <c r="I100" s="6"/>
      <c r="J100" s="6"/>
      <c r="K100" s="6"/>
      <c r="L100" s="6"/>
      <c r="M100" s="6"/>
      <c r="N100" s="6"/>
      <c r="O100" s="6"/>
      <c r="P100" s="6"/>
      <c r="Q100" s="6"/>
      <c r="R100" s="6"/>
      <c r="S100" s="6"/>
      <c r="T100" s="6"/>
      <c r="U100" s="6"/>
      <c r="V100" s="6"/>
      <c r="W100" s="6"/>
      <c r="X100" s="6"/>
      <c r="Y100" s="6"/>
      <c r="Z100" s="6"/>
      <c r="AA100" s="6"/>
      <c r="AB100" s="6"/>
      <c r="AC100" s="6"/>
      <c r="AD100" s="6"/>
      <c r="AE100" s="6"/>
      <c r="AF100" s="6"/>
      <c r="AG100" s="6"/>
      <c r="AH100" s="6"/>
      <c r="AI100" s="6"/>
    </row>
    <row r="101" spans="1:35" x14ac:dyDescent="0.4">
      <c r="A101" s="6"/>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c r="AB101" s="6"/>
      <c r="AC101" s="6"/>
      <c r="AD101" s="6"/>
      <c r="AE101" s="6"/>
      <c r="AF101" s="6"/>
      <c r="AG101" s="6"/>
      <c r="AH101" s="6"/>
      <c r="AI101" s="6"/>
    </row>
    <row r="102" spans="1:35" x14ac:dyDescent="0.4">
      <c r="A102" s="6"/>
      <c r="B102" s="6"/>
      <c r="C102" s="6"/>
      <c r="D102" s="6"/>
      <c r="E102" s="6"/>
      <c r="F102" s="6"/>
      <c r="G102" s="6"/>
      <c r="H102" s="6"/>
      <c r="I102" s="6"/>
      <c r="J102" s="6"/>
      <c r="K102" s="6"/>
      <c r="L102" s="6"/>
      <c r="M102" s="6"/>
      <c r="N102" s="6"/>
      <c r="O102" s="6"/>
      <c r="P102" s="6"/>
      <c r="Q102" s="6"/>
      <c r="R102" s="6"/>
      <c r="S102" s="6"/>
      <c r="T102" s="6"/>
      <c r="U102" s="6"/>
      <c r="V102" s="6"/>
      <c r="W102" s="6"/>
      <c r="X102" s="6"/>
      <c r="Y102" s="6"/>
      <c r="Z102" s="6"/>
      <c r="AA102" s="6"/>
      <c r="AB102" s="6"/>
      <c r="AC102" s="6"/>
      <c r="AD102" s="6"/>
      <c r="AE102" s="6"/>
      <c r="AF102" s="6"/>
      <c r="AG102" s="6"/>
      <c r="AH102" s="6"/>
      <c r="AI102" s="6"/>
    </row>
    <row r="103" spans="1:35" x14ac:dyDescent="0.4">
      <c r="A103" s="6"/>
      <c r="B103" s="6"/>
      <c r="C103" s="6"/>
      <c r="D103" s="6"/>
      <c r="E103" s="6"/>
      <c r="F103" s="6"/>
      <c r="G103" s="6"/>
      <c r="H103" s="6"/>
      <c r="I103" s="6"/>
      <c r="J103" s="6"/>
      <c r="K103" s="6"/>
      <c r="L103" s="6"/>
      <c r="M103" s="6"/>
      <c r="N103" s="6"/>
      <c r="O103" s="6"/>
      <c r="P103" s="6"/>
      <c r="Q103" s="6"/>
      <c r="R103" s="6"/>
      <c r="S103" s="6"/>
      <c r="T103" s="6"/>
      <c r="U103" s="6"/>
      <c r="V103" s="6"/>
      <c r="W103" s="6"/>
      <c r="X103" s="6"/>
      <c r="Y103" s="6"/>
      <c r="Z103" s="6"/>
      <c r="AA103" s="6"/>
      <c r="AB103" s="6"/>
      <c r="AC103" s="6"/>
      <c r="AD103" s="6"/>
      <c r="AE103" s="6"/>
      <c r="AF103" s="6"/>
      <c r="AG103" s="6"/>
      <c r="AH103" s="6"/>
      <c r="AI103" s="6"/>
    </row>
    <row r="104" spans="1:35" x14ac:dyDescent="0.4">
      <c r="A104" s="6"/>
      <c r="B104" s="6"/>
      <c r="C104" s="6"/>
      <c r="D104" s="6"/>
      <c r="E104" s="6"/>
      <c r="F104" s="6"/>
      <c r="G104" s="6"/>
      <c r="H104" s="6"/>
      <c r="I104" s="6"/>
      <c r="J104" s="6"/>
      <c r="K104" s="6"/>
      <c r="L104" s="6"/>
      <c r="M104" s="6"/>
      <c r="N104" s="6"/>
      <c r="O104" s="6"/>
      <c r="P104" s="6"/>
      <c r="Q104" s="6"/>
      <c r="R104" s="6"/>
      <c r="S104" s="6"/>
      <c r="T104" s="6"/>
      <c r="U104" s="6"/>
      <c r="V104" s="6"/>
      <c r="W104" s="6"/>
      <c r="X104" s="6"/>
      <c r="Y104" s="6"/>
      <c r="Z104" s="6"/>
      <c r="AA104" s="6"/>
      <c r="AB104" s="6"/>
      <c r="AC104" s="6"/>
      <c r="AD104" s="6"/>
      <c r="AE104" s="6"/>
      <c r="AF104" s="6"/>
      <c r="AG104" s="6"/>
      <c r="AH104" s="6"/>
      <c r="AI104" s="6"/>
    </row>
    <row r="105" spans="1:35" x14ac:dyDescent="0.4">
      <c r="A105" s="6"/>
      <c r="B105" s="6"/>
      <c r="C105" s="6"/>
      <c r="D105" s="6"/>
      <c r="E105" s="6"/>
      <c r="F105" s="6"/>
      <c r="G105" s="6"/>
      <c r="H105" s="6"/>
      <c r="I105" s="6"/>
      <c r="J105" s="6"/>
      <c r="K105" s="6"/>
      <c r="L105" s="6"/>
      <c r="M105" s="6"/>
      <c r="N105" s="6"/>
      <c r="O105" s="6"/>
      <c r="P105" s="6"/>
      <c r="Q105" s="6"/>
      <c r="R105" s="6"/>
      <c r="S105" s="6"/>
      <c r="T105" s="6"/>
      <c r="U105" s="6"/>
      <c r="V105" s="6"/>
      <c r="W105" s="6"/>
      <c r="X105" s="6"/>
      <c r="Y105" s="6"/>
      <c r="Z105" s="6"/>
      <c r="AA105" s="6"/>
      <c r="AB105" s="6"/>
      <c r="AC105" s="6"/>
      <c r="AD105" s="6"/>
      <c r="AE105" s="6"/>
      <c r="AF105" s="6"/>
      <c r="AG105" s="6"/>
      <c r="AH105" s="6"/>
      <c r="AI105" s="6"/>
    </row>
    <row r="106" spans="1:35" x14ac:dyDescent="0.4">
      <c r="A106" s="6"/>
      <c r="B106" s="6"/>
      <c r="C106" s="6"/>
      <c r="D106" s="6"/>
      <c r="E106" s="6"/>
      <c r="F106" s="6"/>
      <c r="G106" s="6"/>
      <c r="H106" s="6"/>
      <c r="I106" s="6"/>
      <c r="J106" s="6"/>
      <c r="K106" s="6"/>
      <c r="L106" s="6"/>
      <c r="M106" s="6"/>
      <c r="N106" s="6"/>
      <c r="O106" s="6"/>
      <c r="P106" s="6"/>
      <c r="Q106" s="6"/>
      <c r="R106" s="6"/>
      <c r="S106" s="6"/>
      <c r="T106" s="6"/>
      <c r="U106" s="6"/>
      <c r="V106" s="6"/>
      <c r="W106" s="6"/>
      <c r="X106" s="6"/>
      <c r="Y106" s="6"/>
      <c r="Z106" s="6"/>
      <c r="AA106" s="6"/>
      <c r="AB106" s="6"/>
      <c r="AC106" s="6"/>
      <c r="AD106" s="6"/>
      <c r="AE106" s="6"/>
      <c r="AF106" s="6"/>
      <c r="AG106" s="6"/>
      <c r="AH106" s="6"/>
      <c r="AI106" s="6"/>
    </row>
    <row r="107" spans="1:35" x14ac:dyDescent="0.4">
      <c r="A107" s="6"/>
      <c r="B107" s="6"/>
      <c r="C107" s="6"/>
      <c r="D107" s="6"/>
      <c r="E107" s="6"/>
      <c r="F107" s="6"/>
      <c r="G107" s="6"/>
      <c r="H107" s="6"/>
      <c r="I107" s="6"/>
      <c r="J107" s="6"/>
      <c r="K107" s="6"/>
      <c r="L107" s="6"/>
      <c r="M107" s="6"/>
      <c r="N107" s="6"/>
      <c r="O107" s="6"/>
      <c r="P107" s="6"/>
      <c r="Q107" s="6"/>
      <c r="R107" s="6"/>
      <c r="S107" s="6"/>
      <c r="T107" s="6"/>
      <c r="U107" s="6"/>
      <c r="V107" s="6"/>
      <c r="W107" s="6"/>
      <c r="X107" s="6"/>
      <c r="Y107" s="6"/>
      <c r="Z107" s="6"/>
      <c r="AA107" s="6"/>
      <c r="AB107" s="6"/>
      <c r="AC107" s="6"/>
      <c r="AD107" s="6"/>
      <c r="AE107" s="6"/>
      <c r="AF107" s="6"/>
      <c r="AG107" s="6"/>
      <c r="AH107" s="6"/>
      <c r="AI107" s="6"/>
    </row>
  </sheetData>
  <mergeCells count="169">
    <mergeCell ref="A1:AI2"/>
    <mergeCell ref="P49:S50"/>
    <mergeCell ref="P51:S51"/>
    <mergeCell ref="P52:S52"/>
    <mergeCell ref="J49:J50"/>
    <mergeCell ref="U46:X46"/>
    <mergeCell ref="B19:D19"/>
    <mergeCell ref="G19:I19"/>
    <mergeCell ref="K19:M19"/>
    <mergeCell ref="O19:Q19"/>
    <mergeCell ref="X19:Z19"/>
    <mergeCell ref="AB19:AD19"/>
    <mergeCell ref="AA16:AA18"/>
    <mergeCell ref="X16:Z18"/>
    <mergeCell ref="W16:W18"/>
    <mergeCell ref="B22:Q22"/>
    <mergeCell ref="S22:AH22"/>
    <mergeCell ref="U45:X45"/>
    <mergeCell ref="B39:K39"/>
    <mergeCell ref="S39:AB39"/>
    <mergeCell ref="P46:S46"/>
    <mergeCell ref="P45:S45"/>
    <mergeCell ref="O49:O50"/>
    <mergeCell ref="T49:W50"/>
    <mergeCell ref="T52:W52"/>
    <mergeCell ref="T51:W51"/>
    <mergeCell ref="G23:K23"/>
    <mergeCell ref="B23:F23"/>
    <mergeCell ref="B52:E52"/>
    <mergeCell ref="B51:E51"/>
    <mergeCell ref="B49:E50"/>
    <mergeCell ref="B46:E46"/>
    <mergeCell ref="B45:E45"/>
    <mergeCell ref="F52:I52"/>
    <mergeCell ref="F51:I51"/>
    <mergeCell ref="F49:I50"/>
    <mergeCell ref="F46:I46"/>
    <mergeCell ref="F45:I45"/>
    <mergeCell ref="K52:N52"/>
    <mergeCell ref="K51:N51"/>
    <mergeCell ref="K49:N50"/>
    <mergeCell ref="K46:N46"/>
    <mergeCell ref="K45:N45"/>
    <mergeCell ref="L39:P39"/>
    <mergeCell ref="G28:K28"/>
    <mergeCell ref="G29:K29"/>
    <mergeCell ref="G30:K30"/>
    <mergeCell ref="G31:K31"/>
    <mergeCell ref="AC39:AG39"/>
    <mergeCell ref="S34:W38"/>
    <mergeCell ref="S24:W33"/>
    <mergeCell ref="B34:F38"/>
    <mergeCell ref="B24:F33"/>
    <mergeCell ref="G24:K24"/>
    <mergeCell ref="G25:K25"/>
    <mergeCell ref="G38:K38"/>
    <mergeCell ref="L24:P24"/>
    <mergeCell ref="L25:P25"/>
    <mergeCell ref="L26:P26"/>
    <mergeCell ref="L27:P27"/>
    <mergeCell ref="L28:P28"/>
    <mergeCell ref="L29:P29"/>
    <mergeCell ref="L30:P30"/>
    <mergeCell ref="L31:P31"/>
    <mergeCell ref="G32:K32"/>
    <mergeCell ref="G33:K33"/>
    <mergeCell ref="G34:K34"/>
    <mergeCell ref="G35:K35"/>
    <mergeCell ref="G36:K36"/>
    <mergeCell ref="G37:K37"/>
    <mergeCell ref="G26:K26"/>
    <mergeCell ref="G27:K27"/>
    <mergeCell ref="X29:AB29"/>
    <mergeCell ref="X30:AB30"/>
    <mergeCell ref="X31:AB31"/>
    <mergeCell ref="L32:P32"/>
    <mergeCell ref="L33:P33"/>
    <mergeCell ref="L34:P34"/>
    <mergeCell ref="L35:P35"/>
    <mergeCell ref="L36:P36"/>
    <mergeCell ref="L37:P37"/>
    <mergeCell ref="X9:AB9"/>
    <mergeCell ref="X8:AB8"/>
    <mergeCell ref="R10:W10"/>
    <mergeCell ref="R9:W9"/>
    <mergeCell ref="R8:W8"/>
    <mergeCell ref="AB16:AD18"/>
    <mergeCell ref="AC11:AG11"/>
    <mergeCell ref="AC12:AG12"/>
    <mergeCell ref="X12:AB12"/>
    <mergeCell ref="X11:AB11"/>
    <mergeCell ref="X10:AB10"/>
    <mergeCell ref="S11:W11"/>
    <mergeCell ref="S12:W12"/>
    <mergeCell ref="AC10:AG10"/>
    <mergeCell ref="AC9:AG9"/>
    <mergeCell ref="AC8:AG8"/>
    <mergeCell ref="AF16:AH18"/>
    <mergeCell ref="AE16:AE18"/>
    <mergeCell ref="AC23:AH23"/>
    <mergeCell ref="X23:AB23"/>
    <mergeCell ref="S23:W23"/>
    <mergeCell ref="L23:Q23"/>
    <mergeCell ref="AF19:AH19"/>
    <mergeCell ref="AC38:AG38"/>
    <mergeCell ref="AA4:AH4"/>
    <mergeCell ref="AA5:AH5"/>
    <mergeCell ref="AA6:AH6"/>
    <mergeCell ref="AC32:AG32"/>
    <mergeCell ref="AC33:AG33"/>
    <mergeCell ref="AC34:AG34"/>
    <mergeCell ref="AC35:AG35"/>
    <mergeCell ref="AC36:AG36"/>
    <mergeCell ref="AC37:AG37"/>
    <mergeCell ref="X38:AB38"/>
    <mergeCell ref="AC24:AG24"/>
    <mergeCell ref="AC25:AG25"/>
    <mergeCell ref="AC26:AG26"/>
    <mergeCell ref="AC27:AG27"/>
    <mergeCell ref="AC28:AG28"/>
    <mergeCell ref="AC29:AG29"/>
    <mergeCell ref="AC30:AG30"/>
    <mergeCell ref="AC31:AG31"/>
    <mergeCell ref="B12:F12"/>
    <mergeCell ref="B11:F11"/>
    <mergeCell ref="B10:F10"/>
    <mergeCell ref="B9:F9"/>
    <mergeCell ref="B8:F8"/>
    <mergeCell ref="M11:Q12"/>
    <mergeCell ref="M10:Q10"/>
    <mergeCell ref="M9:Q9"/>
    <mergeCell ref="M8:Q8"/>
    <mergeCell ref="G11:L11"/>
    <mergeCell ref="G10:L10"/>
    <mergeCell ref="G9:L9"/>
    <mergeCell ref="G8:L8"/>
    <mergeCell ref="F16:F18"/>
    <mergeCell ref="E16:E18"/>
    <mergeCell ref="B16:D18"/>
    <mergeCell ref="R16:R18"/>
    <mergeCell ref="O16:Q18"/>
    <mergeCell ref="N16:N18"/>
    <mergeCell ref="K16:M18"/>
    <mergeCell ref="J16:J18"/>
    <mergeCell ref="G16:I18"/>
    <mergeCell ref="B43:E44"/>
    <mergeCell ref="G12:K12"/>
    <mergeCell ref="U43:X44"/>
    <mergeCell ref="T43:T44"/>
    <mergeCell ref="P43:S44"/>
    <mergeCell ref="O43:O44"/>
    <mergeCell ref="K43:N44"/>
    <mergeCell ref="J43:J44"/>
    <mergeCell ref="F43:I44"/>
    <mergeCell ref="T19:V19"/>
    <mergeCell ref="T16:V18"/>
    <mergeCell ref="S16:S18"/>
    <mergeCell ref="X32:AB32"/>
    <mergeCell ref="X33:AB33"/>
    <mergeCell ref="X34:AB34"/>
    <mergeCell ref="X35:AB35"/>
    <mergeCell ref="X36:AB36"/>
    <mergeCell ref="X37:AB37"/>
    <mergeCell ref="L38:P38"/>
    <mergeCell ref="X24:AB24"/>
    <mergeCell ref="X25:AB25"/>
    <mergeCell ref="X26:AB26"/>
    <mergeCell ref="X27:AB27"/>
    <mergeCell ref="X28:AB28"/>
  </mergeCells>
  <phoneticPr fontId="1"/>
  <dataValidations count="7">
    <dataValidation type="list" allowBlank="1" showInputMessage="1" showErrorMessage="1" sqref="G8:L8" xr:uid="{00000000-0002-0000-0100-000000000000}">
      <formula1>"軽い建物,重い建物,非常に重い建物"</formula1>
    </dataValidation>
    <dataValidation type="list" allowBlank="1" showInputMessage="1" showErrorMessage="1" sqref="G9:L9" xr:uid="{00000000-0002-0000-0100-000001000000}">
      <formula1>"平屋建て,２階建て,３階建て"</formula1>
    </dataValidation>
    <dataValidation type="list" allowBlank="1" showInputMessage="1" showErrorMessage="1" sqref="G10:L10" xr:uid="{00000000-0002-0000-0100-000002000000}">
      <formula1>"基礎Ⅰ,基礎Ⅱ,基礎Ⅲ,基礎Ⅳ"</formula1>
    </dataValidation>
    <dataValidation type="list" allowBlank="1" showInputMessage="1" showErrorMessage="1" sqref="G11:L11" xr:uid="{00000000-0002-0000-0100-000003000000}">
      <formula1>"接合部Ⅰ,接合部Ⅱ,接合部Ⅲ,接合部Ⅳ"</formula1>
    </dataValidation>
    <dataValidation type="list" allowBlank="1" showInputMessage="1" showErrorMessage="1" sqref="R9:W9" xr:uid="{00000000-0002-0000-0100-000004000000}">
      <formula1>"4.0m未満,4.0ｍ以上6.0ｍ未満,6.0m以上"</formula1>
    </dataValidation>
    <dataValidation type="list" allowBlank="1" showInputMessage="1" showErrorMessage="1" sqref="G12:G13" xr:uid="{00000000-0002-0000-0100-000005000000}">
      <formula1>"1.0,2.0"</formula1>
    </dataValidation>
    <dataValidation type="list" allowBlank="1" showInputMessage="1" showErrorMessage="1" sqref="R8:W8" xr:uid="{00000000-0002-0000-0100-000006000000}">
      <formula1>"普通の地盤,非常に悪い地盤"</formula1>
    </dataValidation>
  </dataValidations>
  <printOptions horizontalCentered="1"/>
  <pageMargins left="0.27559055118110237" right="0.27559055118110237" top="0.55118110236220474" bottom="0.35433070866141736" header="0.31496062992125984" footer="0.51181102362204722"/>
  <pageSetup paperSize="9" scale="79" orientation="portrait" r:id="rId1"/>
  <headerFooter>
    <oddHeader>&amp;L山形県住宅耐震改修等事業費補助金</oddHeader>
    <oddFooter>&amp;R&amp;A</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54"/>
  <sheetViews>
    <sheetView zoomScaleNormal="100" workbookViewId="0">
      <selection activeCell="O58" sqref="O58"/>
    </sheetView>
  </sheetViews>
  <sheetFormatPr defaultColWidth="8.75" defaultRowHeight="18.75" x14ac:dyDescent="0.4"/>
  <cols>
    <col min="1" max="52" width="3.25" style="13" customWidth="1"/>
    <col min="53" max="16384" width="8.75" style="13"/>
  </cols>
  <sheetData>
    <row r="1" spans="1:35" ht="18" customHeight="1" x14ac:dyDescent="0.4">
      <c r="A1" s="36" t="s">
        <v>13</v>
      </c>
      <c r="B1" s="37"/>
      <c r="C1" s="37"/>
      <c r="D1" s="37"/>
      <c r="E1" s="37"/>
      <c r="F1" s="37"/>
      <c r="G1" s="37"/>
      <c r="H1" s="37"/>
      <c r="I1" s="37"/>
      <c r="J1" s="37"/>
      <c r="K1" s="37"/>
      <c r="L1" s="37"/>
      <c r="M1" s="37"/>
      <c r="N1" s="37"/>
      <c r="O1" s="37"/>
      <c r="P1" s="37"/>
      <c r="Q1" s="37"/>
      <c r="R1" s="37"/>
      <c r="S1" s="37"/>
      <c r="T1" s="37"/>
      <c r="U1" s="37"/>
      <c r="V1" s="37"/>
      <c r="W1" s="37"/>
      <c r="X1" s="37"/>
      <c r="Y1" s="37"/>
      <c r="Z1" s="37"/>
      <c r="AA1" s="37"/>
      <c r="AB1" s="37"/>
      <c r="AC1" s="37"/>
      <c r="AD1" s="37"/>
      <c r="AE1" s="37"/>
      <c r="AF1" s="37"/>
      <c r="AG1" s="37"/>
      <c r="AH1" s="37"/>
      <c r="AI1" s="38"/>
    </row>
    <row r="2" spans="1:35" ht="18" customHeight="1" thickBot="1" x14ac:dyDescent="0.45">
      <c r="A2" s="39"/>
      <c r="B2" s="40"/>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1"/>
    </row>
    <row r="3" spans="1:35" ht="18" customHeight="1" x14ac:dyDescent="0.4">
      <c r="A3" s="14"/>
      <c r="B3" s="15"/>
      <c r="C3" s="15"/>
      <c r="D3" s="15"/>
      <c r="E3" s="15"/>
      <c r="F3" s="15"/>
      <c r="G3" s="15"/>
      <c r="H3" s="15"/>
      <c r="I3" s="15"/>
      <c r="J3" s="15"/>
      <c r="K3" s="15"/>
      <c r="L3" s="15"/>
      <c r="M3" s="15"/>
      <c r="N3" s="15"/>
      <c r="O3" s="15"/>
      <c r="P3" s="15"/>
      <c r="Q3" s="15"/>
      <c r="R3" s="15"/>
      <c r="S3" s="15"/>
      <c r="T3" s="15"/>
      <c r="U3" s="15"/>
      <c r="V3" s="15"/>
      <c r="W3" s="15"/>
      <c r="X3" s="15"/>
      <c r="Y3" s="15"/>
      <c r="Z3" s="15"/>
      <c r="AA3" s="15"/>
      <c r="AB3" s="15"/>
      <c r="AC3" s="15"/>
      <c r="AD3" s="15"/>
      <c r="AE3" s="15"/>
      <c r="AF3" s="15"/>
      <c r="AG3" s="15"/>
      <c r="AH3" s="15"/>
      <c r="AI3" s="16"/>
    </row>
    <row r="4" spans="1:35" ht="18" customHeight="1" x14ac:dyDescent="0.4">
      <c r="A4" s="5" t="s">
        <v>47</v>
      </c>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7"/>
    </row>
    <row r="5" spans="1:35" ht="18" customHeight="1" x14ac:dyDescent="0.4">
      <c r="A5" s="5" t="s">
        <v>81</v>
      </c>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7"/>
    </row>
    <row r="6" spans="1:35" ht="18" customHeight="1" x14ac:dyDescent="0.4">
      <c r="A6" s="5" t="s">
        <v>48</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7"/>
    </row>
    <row r="7" spans="1:35" ht="18" customHeight="1" x14ac:dyDescent="0.4">
      <c r="A7" s="5"/>
      <c r="B7" s="6"/>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7"/>
    </row>
    <row r="8" spans="1:35" ht="18" customHeight="1" x14ac:dyDescent="0.4">
      <c r="A8" s="5"/>
      <c r="B8" s="6"/>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7"/>
    </row>
    <row r="9" spans="1:35" ht="18" customHeight="1" x14ac:dyDescent="0.4">
      <c r="A9" s="5"/>
      <c r="B9" s="6"/>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7"/>
    </row>
    <row r="10" spans="1:35" ht="18" customHeight="1" x14ac:dyDescent="0.4">
      <c r="A10" s="5"/>
      <c r="B10" s="6"/>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7"/>
    </row>
    <row r="11" spans="1:35" ht="18" customHeight="1" x14ac:dyDescent="0.4">
      <c r="A11" s="5"/>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7"/>
    </row>
    <row r="12" spans="1:35" ht="18" customHeight="1" x14ac:dyDescent="0.4">
      <c r="A12" s="5"/>
      <c r="B12" s="6"/>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7"/>
    </row>
    <row r="13" spans="1:35" ht="18" customHeight="1" x14ac:dyDescent="0.4">
      <c r="A13" s="5"/>
      <c r="B13" s="6"/>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7"/>
    </row>
    <row r="14" spans="1:35" ht="18" customHeight="1" x14ac:dyDescent="0.4">
      <c r="A14" s="5"/>
      <c r="B14" s="6"/>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7"/>
    </row>
    <row r="15" spans="1:35" ht="18" customHeight="1" x14ac:dyDescent="0.4">
      <c r="A15" s="5"/>
      <c r="B15" s="6"/>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7"/>
    </row>
    <row r="16" spans="1:35" ht="18" customHeight="1" x14ac:dyDescent="0.4">
      <c r="A16" s="5"/>
      <c r="B16" s="6"/>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7"/>
    </row>
    <row r="17" spans="1:35" ht="18" customHeight="1" x14ac:dyDescent="0.4">
      <c r="A17" s="5"/>
      <c r="B17" s="6"/>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7"/>
    </row>
    <row r="18" spans="1:35" ht="18" customHeight="1" x14ac:dyDescent="0.4">
      <c r="A18" s="5"/>
      <c r="B18" s="6"/>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7"/>
    </row>
    <row r="19" spans="1:35" ht="18" customHeight="1" x14ac:dyDescent="0.4">
      <c r="A19" s="5"/>
      <c r="B19" s="6"/>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7"/>
    </row>
    <row r="20" spans="1:35" ht="18" customHeight="1" x14ac:dyDescent="0.4">
      <c r="A20" s="5"/>
      <c r="B20" s="6"/>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7"/>
    </row>
    <row r="21" spans="1:35" ht="18" customHeight="1" x14ac:dyDescent="0.4">
      <c r="A21" s="5"/>
      <c r="B21" s="6"/>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7"/>
    </row>
    <row r="22" spans="1:35" ht="18" customHeight="1" x14ac:dyDescent="0.4">
      <c r="A22" s="5"/>
      <c r="B22" s="6"/>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7"/>
    </row>
    <row r="23" spans="1:35" ht="18" customHeight="1" x14ac:dyDescent="0.4">
      <c r="A23" s="5"/>
      <c r="B23" s="6"/>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7"/>
    </row>
    <row r="24" spans="1:35" ht="18" customHeight="1" x14ac:dyDescent="0.4">
      <c r="A24" s="5"/>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7"/>
    </row>
    <row r="25" spans="1:35" ht="18" customHeight="1" x14ac:dyDescent="0.4">
      <c r="A25" s="5"/>
      <c r="B25" s="6"/>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7"/>
    </row>
    <row r="26" spans="1:35" ht="18" customHeight="1" x14ac:dyDescent="0.4">
      <c r="A26" s="5"/>
      <c r="B26" s="6"/>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7"/>
    </row>
    <row r="27" spans="1:35" ht="18" customHeight="1" x14ac:dyDescent="0.4">
      <c r="A27" s="5"/>
      <c r="B27" s="6"/>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7"/>
    </row>
    <row r="28" spans="1:35" ht="18" customHeight="1" x14ac:dyDescent="0.4">
      <c r="A28" s="5"/>
      <c r="B28" s="6"/>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7"/>
    </row>
    <row r="29" spans="1:35" ht="18" customHeight="1" x14ac:dyDescent="0.4">
      <c r="A29" s="5"/>
      <c r="B29" s="6"/>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7"/>
    </row>
    <row r="30" spans="1:35" ht="18" customHeight="1" x14ac:dyDescent="0.4">
      <c r="A30" s="5"/>
      <c r="B30" s="6"/>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7"/>
    </row>
    <row r="31" spans="1:35" ht="18" customHeight="1" x14ac:dyDescent="0.4">
      <c r="A31" s="5"/>
      <c r="B31" s="6"/>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7"/>
    </row>
    <row r="32" spans="1:35" ht="18" customHeight="1" x14ac:dyDescent="0.4">
      <c r="A32" s="5"/>
      <c r="B32" s="6"/>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7"/>
    </row>
    <row r="33" spans="1:35" ht="18" customHeight="1" x14ac:dyDescent="0.4">
      <c r="A33" s="5"/>
      <c r="B33" s="6"/>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7"/>
    </row>
    <row r="34" spans="1:35" ht="18" customHeight="1" x14ac:dyDescent="0.4">
      <c r="A34" s="5"/>
      <c r="B34" s="6"/>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7"/>
    </row>
    <row r="35" spans="1:35" ht="18" customHeight="1" x14ac:dyDescent="0.4">
      <c r="A35" s="5"/>
      <c r="B35" s="6"/>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7"/>
    </row>
    <row r="36" spans="1:35" ht="18" customHeight="1" x14ac:dyDescent="0.4">
      <c r="A36" s="5"/>
      <c r="B36" s="6"/>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7"/>
    </row>
    <row r="37" spans="1:35" ht="18" customHeight="1" x14ac:dyDescent="0.4">
      <c r="A37" s="5"/>
      <c r="B37" s="6"/>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7"/>
    </row>
    <row r="38" spans="1:35" ht="18" customHeight="1" x14ac:dyDescent="0.4">
      <c r="A38" s="5"/>
      <c r="B38" s="6"/>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7"/>
    </row>
    <row r="39" spans="1:35" ht="18" customHeight="1" x14ac:dyDescent="0.4">
      <c r="A39" s="5"/>
      <c r="B39" s="6"/>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7"/>
    </row>
    <row r="40" spans="1:35" ht="18" customHeight="1" x14ac:dyDescent="0.4">
      <c r="A40" s="5"/>
      <c r="B40" s="6"/>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7"/>
    </row>
    <row r="41" spans="1:35" ht="18" customHeight="1" x14ac:dyDescent="0.4">
      <c r="A41" s="5"/>
      <c r="B41" s="6"/>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7"/>
    </row>
    <row r="42" spans="1:35" ht="18" customHeight="1" x14ac:dyDescent="0.4">
      <c r="A42" s="5"/>
      <c r="B42" s="6"/>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7"/>
    </row>
    <row r="43" spans="1:35" ht="18" customHeight="1" x14ac:dyDescent="0.4">
      <c r="A43" s="5"/>
      <c r="B43" s="6"/>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7"/>
    </row>
    <row r="44" spans="1:35" ht="18" customHeight="1" x14ac:dyDescent="0.4">
      <c r="A44" s="5"/>
      <c r="B44" s="6"/>
      <c r="C44" s="6"/>
      <c r="D44" s="6"/>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7"/>
    </row>
    <row r="45" spans="1:35" ht="18" customHeight="1" x14ac:dyDescent="0.4">
      <c r="A45" s="5"/>
      <c r="B45" s="6"/>
      <c r="C45" s="6"/>
      <c r="D45" s="6"/>
      <c r="E45" s="6"/>
      <c r="F45" s="6"/>
      <c r="G45" s="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7"/>
    </row>
    <row r="46" spans="1:35" ht="18" customHeight="1" x14ac:dyDescent="0.4">
      <c r="A46" s="5"/>
      <c r="B46" s="6"/>
      <c r="C46" s="6"/>
      <c r="D46" s="6"/>
      <c r="E46" s="6"/>
      <c r="F46" s="6"/>
      <c r="G46" s="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7"/>
    </row>
    <row r="47" spans="1:35" ht="18" customHeight="1" x14ac:dyDescent="0.4">
      <c r="A47" s="5"/>
      <c r="B47" s="6"/>
      <c r="C47" s="6"/>
      <c r="D47" s="6"/>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7"/>
    </row>
    <row r="48" spans="1:35" ht="18" customHeight="1" x14ac:dyDescent="0.4">
      <c r="A48" s="5"/>
      <c r="B48" s="6"/>
      <c r="C48" s="6"/>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7"/>
    </row>
    <row r="49" spans="1:35" ht="18" customHeight="1" x14ac:dyDescent="0.4">
      <c r="A49" s="5"/>
      <c r="B49" s="6"/>
      <c r="C49" s="6"/>
      <c r="D49" s="6"/>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7"/>
    </row>
    <row r="50" spans="1:35" ht="18" customHeight="1" x14ac:dyDescent="0.4">
      <c r="A50" s="5"/>
      <c r="B50" s="6"/>
      <c r="C50" s="6"/>
      <c r="D50" s="6"/>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7"/>
    </row>
    <row r="51" spans="1:35" ht="18" customHeight="1" x14ac:dyDescent="0.4">
      <c r="A51" s="5"/>
      <c r="B51" s="6"/>
      <c r="C51" s="6"/>
      <c r="D51" s="6"/>
      <c r="E51" s="6"/>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7"/>
    </row>
    <row r="52" spans="1:35" ht="18" customHeight="1" x14ac:dyDescent="0.4">
      <c r="A52" s="5"/>
      <c r="B52" s="6"/>
      <c r="C52" s="6"/>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7"/>
    </row>
    <row r="53" spans="1:35" ht="18" customHeight="1" thickBot="1" x14ac:dyDescent="0.45">
      <c r="A53" s="8"/>
      <c r="B53" s="9"/>
      <c r="C53" s="9"/>
      <c r="D53" s="9"/>
      <c r="E53" s="9"/>
      <c r="F53" s="9"/>
      <c r="G53" s="9"/>
      <c r="H53" s="9"/>
      <c r="I53" s="9"/>
      <c r="J53" s="9"/>
      <c r="K53" s="9"/>
      <c r="L53" s="9"/>
      <c r="M53" s="9"/>
      <c r="N53" s="9"/>
      <c r="O53" s="9"/>
      <c r="P53" s="9"/>
      <c r="Q53" s="9"/>
      <c r="R53" s="9"/>
      <c r="S53" s="9"/>
      <c r="T53" s="9"/>
      <c r="U53" s="9"/>
      <c r="V53" s="9"/>
      <c r="W53" s="9"/>
      <c r="X53" s="9"/>
      <c r="Y53" s="9"/>
      <c r="Z53" s="9"/>
      <c r="AA53" s="9"/>
      <c r="AB53" s="9"/>
      <c r="AC53" s="9"/>
      <c r="AD53" s="9"/>
      <c r="AE53" s="9"/>
      <c r="AF53" s="9"/>
      <c r="AG53" s="9"/>
      <c r="AH53" s="9"/>
      <c r="AI53" s="10"/>
    </row>
    <row r="54" spans="1:35" x14ac:dyDescent="0.4">
      <c r="A54" s="6"/>
      <c r="B54" s="6"/>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row>
  </sheetData>
  <mergeCells count="1">
    <mergeCell ref="A1:AI2"/>
  </mergeCells>
  <phoneticPr fontId="1"/>
  <printOptions horizontalCentered="1"/>
  <pageMargins left="0.27559055118110237" right="0.27559055118110237" top="0.55118110236220474" bottom="0.35433070866141736" header="0.31496062992125984" footer="0.51181102362204722"/>
  <pageSetup paperSize="9" scale="79" orientation="portrait" r:id="rId1"/>
  <headerFooter>
    <oddHeader>&amp;L山形県住宅耐震改修等事業費補助金</oddHeader>
    <oddFooter>&amp;R&amp;A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0" tint="-0.499984740745262"/>
  </sheetPr>
  <dimension ref="B1:G53"/>
  <sheetViews>
    <sheetView zoomScaleNormal="100" workbookViewId="0">
      <selection activeCell="B27" sqref="B27"/>
    </sheetView>
  </sheetViews>
  <sheetFormatPr defaultRowHeight="18.75" x14ac:dyDescent="0.4"/>
  <cols>
    <col min="1" max="1" width="3.25" customWidth="1"/>
    <col min="2" max="2" width="14.375" bestFit="1" customWidth="1"/>
    <col min="3" max="5" width="8.625" bestFit="1" customWidth="1"/>
    <col min="6" max="6" width="12.25" bestFit="1" customWidth="1"/>
    <col min="7" max="7" width="38" bestFit="1" customWidth="1"/>
  </cols>
  <sheetData>
    <row r="1" spans="2:7" ht="18" customHeight="1" x14ac:dyDescent="0.4">
      <c r="B1" t="s">
        <v>99</v>
      </c>
    </row>
    <row r="2" spans="2:7" ht="18" customHeight="1" x14ac:dyDescent="0.4">
      <c r="B2" s="1"/>
      <c r="C2" s="3" t="s">
        <v>100</v>
      </c>
      <c r="D2" s="19" t="s">
        <v>6</v>
      </c>
      <c r="E2" s="19" t="s">
        <v>7</v>
      </c>
      <c r="F2" s="3" t="s">
        <v>90</v>
      </c>
      <c r="G2" s="3" t="s">
        <v>93</v>
      </c>
    </row>
    <row r="3" spans="2:7" ht="18" customHeight="1" x14ac:dyDescent="0.4">
      <c r="B3" s="18" t="s">
        <v>3</v>
      </c>
      <c r="C3" s="26">
        <v>0.28000000000000003</v>
      </c>
      <c r="D3" s="22">
        <v>0.72</v>
      </c>
      <c r="E3" s="24">
        <v>1.1599999999999999</v>
      </c>
      <c r="F3" s="22" t="s">
        <v>91</v>
      </c>
      <c r="G3" s="23" t="s">
        <v>94</v>
      </c>
    </row>
    <row r="4" spans="2:7" ht="18" customHeight="1" x14ac:dyDescent="0.4">
      <c r="B4" s="18" t="s">
        <v>4</v>
      </c>
      <c r="C4" s="26">
        <v>0.4</v>
      </c>
      <c r="D4" s="22">
        <v>0.92</v>
      </c>
      <c r="E4" s="24">
        <v>1.44</v>
      </c>
      <c r="F4" s="22" t="s">
        <v>91</v>
      </c>
      <c r="G4" s="23" t="s">
        <v>94</v>
      </c>
    </row>
    <row r="5" spans="2:7" ht="18" customHeight="1" x14ac:dyDescent="0.4">
      <c r="B5" s="2" t="s">
        <v>5</v>
      </c>
      <c r="C5" s="27">
        <v>0.64</v>
      </c>
      <c r="D5" s="24">
        <v>1.22</v>
      </c>
      <c r="E5" s="28">
        <v>1.8</v>
      </c>
      <c r="F5" s="22" t="s">
        <v>92</v>
      </c>
      <c r="G5" s="23" t="s">
        <v>95</v>
      </c>
    </row>
    <row r="6" spans="2:7" ht="18" customHeight="1" x14ac:dyDescent="0.4">
      <c r="B6" t="s">
        <v>97</v>
      </c>
      <c r="C6" s="31"/>
      <c r="D6" s="25"/>
      <c r="E6" s="29"/>
      <c r="F6" s="4"/>
      <c r="G6" s="30"/>
    </row>
    <row r="7" spans="2:7" ht="18" customHeight="1" x14ac:dyDescent="0.4">
      <c r="C7" s="31"/>
      <c r="D7" s="25"/>
      <c r="E7" s="29"/>
      <c r="F7" s="4"/>
      <c r="G7" s="30"/>
    </row>
    <row r="8" spans="2:7" ht="18" customHeight="1" x14ac:dyDescent="0.4">
      <c r="B8" s="18" t="s">
        <v>98</v>
      </c>
      <c r="C8" s="18" t="s">
        <v>100</v>
      </c>
      <c r="D8" s="18" t="s">
        <v>6</v>
      </c>
      <c r="E8" s="18" t="s">
        <v>7</v>
      </c>
    </row>
    <row r="9" spans="2:7" ht="18" customHeight="1" x14ac:dyDescent="0.4">
      <c r="B9" s="18" t="s">
        <v>3</v>
      </c>
      <c r="C9" s="32"/>
      <c r="D9" s="20" t="e">
        <f>0.4+0.6*'（部分評点計算書）'!$AC$9/'（部分評点計算書）'!$AC$8</f>
        <v>#DIV/0!</v>
      </c>
      <c r="E9" s="20" t="e">
        <f>(0.25+0.75*'（部分評点計算書）'!$AC$10/'（部分評点計算書）'!$AC$9)*(0.65+0.35*'（部分評点計算書）'!$AC$10/'（部分評点計算書）'!$AC$9)</f>
        <v>#DIV/0!</v>
      </c>
    </row>
    <row r="10" spans="2:7" ht="18" customHeight="1" x14ac:dyDescent="0.4">
      <c r="B10" s="18" t="s">
        <v>4</v>
      </c>
      <c r="C10" s="32"/>
      <c r="D10" s="20" t="e">
        <f>0.4+0.6*'（部分評点計算書）'!$AC$9/'（部分評点計算書）'!$AC$8</f>
        <v>#DIV/0!</v>
      </c>
      <c r="E10" s="20" t="e">
        <f>(0.25+0.75*'（部分評点計算書）'!$AC$10/'（部分評点計算書）'!$AC$9)*(0.65+0.35*'（部分評点計算書）'!$AC$10/'（部分評点計算書）'!$AC$9)</f>
        <v>#DIV/0!</v>
      </c>
    </row>
    <row r="11" spans="2:7" ht="18" customHeight="1" x14ac:dyDescent="0.4">
      <c r="B11" s="18" t="s">
        <v>96</v>
      </c>
      <c r="C11" s="32"/>
      <c r="D11" s="20" t="e">
        <f>0.53+0.47*'（部分評点計算書）'!$AC$9/'（部分評点計算書）'!$AC$8</f>
        <v>#DIV/0!</v>
      </c>
      <c r="E11" s="20" t="e">
        <f>(0.36+0.64*'（部分評点計算書）'!$AC$10/'（部分評点計算書）'!$AC$9)*(0.68+0.32*'（部分評点計算書）'!$AC$10/'（部分評点計算書）'!$AC$9)</f>
        <v>#DIV/0!</v>
      </c>
    </row>
    <row r="12" spans="2:7" ht="18" customHeight="1" x14ac:dyDescent="0.4"/>
    <row r="13" spans="2:7" ht="18" customHeight="1" x14ac:dyDescent="0.4"/>
    <row r="14" spans="2:7" ht="18" customHeight="1" x14ac:dyDescent="0.4"/>
    <row r="15" spans="2:7" ht="18" customHeight="1" x14ac:dyDescent="0.4"/>
    <row r="16" spans="2:7" ht="18" customHeight="1" x14ac:dyDescent="0.4"/>
    <row r="17" ht="18" customHeight="1" x14ac:dyDescent="0.4"/>
    <row r="18" ht="18" customHeight="1" x14ac:dyDescent="0.4"/>
    <row r="19" ht="18" customHeight="1" x14ac:dyDescent="0.4"/>
    <row r="20" ht="18" customHeight="1" x14ac:dyDescent="0.4"/>
    <row r="21" ht="18" customHeight="1" x14ac:dyDescent="0.4"/>
    <row r="22" ht="18" customHeight="1" x14ac:dyDescent="0.4"/>
    <row r="23" ht="18" customHeight="1" x14ac:dyDescent="0.4"/>
    <row r="24" ht="18" customHeight="1" x14ac:dyDescent="0.4"/>
    <row r="25" ht="18" customHeight="1" x14ac:dyDescent="0.4"/>
    <row r="26" ht="18" customHeight="1" x14ac:dyDescent="0.4"/>
    <row r="27" ht="18" customHeight="1" x14ac:dyDescent="0.4"/>
    <row r="28" ht="18" customHeight="1" x14ac:dyDescent="0.4"/>
    <row r="29" ht="18" customHeight="1" x14ac:dyDescent="0.4"/>
    <row r="30" ht="18" customHeight="1" x14ac:dyDescent="0.4"/>
    <row r="31" ht="18" customHeight="1" x14ac:dyDescent="0.4"/>
    <row r="32" ht="18" customHeight="1" x14ac:dyDescent="0.4"/>
    <row r="33" ht="18" customHeight="1" x14ac:dyDescent="0.4"/>
    <row r="34" ht="18" customHeight="1" x14ac:dyDescent="0.4"/>
    <row r="35" ht="18" customHeight="1" x14ac:dyDescent="0.4"/>
    <row r="36" ht="18" customHeight="1" x14ac:dyDescent="0.4"/>
    <row r="37" ht="18" customHeight="1" x14ac:dyDescent="0.4"/>
    <row r="38" ht="18" customHeight="1" x14ac:dyDescent="0.4"/>
    <row r="39" ht="18" customHeight="1" x14ac:dyDescent="0.4"/>
    <row r="40" ht="18" customHeight="1" x14ac:dyDescent="0.4"/>
    <row r="41" ht="18" customHeight="1" x14ac:dyDescent="0.4"/>
    <row r="42" ht="18" customHeight="1" x14ac:dyDescent="0.4"/>
    <row r="43" ht="18" customHeight="1" x14ac:dyDescent="0.4"/>
    <row r="44" ht="18" customHeight="1" x14ac:dyDescent="0.4"/>
    <row r="45" ht="18" customHeight="1" x14ac:dyDescent="0.4"/>
    <row r="46" ht="18" customHeight="1" x14ac:dyDescent="0.4"/>
    <row r="47" ht="18" customHeight="1" x14ac:dyDescent="0.4"/>
    <row r="48" ht="18" customHeight="1" x14ac:dyDescent="0.4"/>
    <row r="49" ht="18" customHeight="1" x14ac:dyDescent="0.4"/>
    <row r="50" ht="18" customHeight="1" x14ac:dyDescent="0.4"/>
    <row r="51" ht="18" customHeight="1" x14ac:dyDescent="0.4"/>
    <row r="52" ht="18" customHeight="1" x14ac:dyDescent="0.4"/>
    <row r="53" ht="18" customHeight="1" x14ac:dyDescent="0.4"/>
  </sheetData>
  <phoneticPr fontId="1"/>
  <pageMargins left="0.27559055118110237" right="0.27559055118110237" top="0.55118110236220474" bottom="0.35433070866141736" header="0.31496062992125984" footer="0.51181102362204722"/>
  <pageSetup paperSize="9" scale="80" fitToHeight="0" orientation="portrait" r:id="rId1"/>
  <headerFooter>
    <oddHeader>&amp;L山形県住宅耐震改修等事業費補助金</oddHeader>
    <oddFooter>&amp;R&amp;A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（注意事項）</vt:lpstr>
      <vt:lpstr>（部分評点計算書）</vt:lpstr>
      <vt:lpstr>（補強図面貼付用紙）</vt:lpstr>
      <vt:lpstr>（参照）</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2025-03-27T07:56:15Z</dcterms:modified>
</cp:coreProperties>
</file>