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02　加藤担当分\14　各種調査\01　例年調査\07　財政状況資料集\R4決算\09　町HP掲載\"/>
    </mc:Choice>
  </mc:AlternateContent>
  <xr:revisionPtr revIDLastSave="0" documentId="13_ncr:1_{7D899C76-C2DF-4F2E-B757-1A0E5FCBA842}"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s="1"/>
  <c r="BE36" i="10" s="1"/>
  <c r="BW34" i="10" l="1"/>
  <c r="BW35" i="10" s="1"/>
  <c r="BW36" i="10" s="1"/>
  <c r="BW37" i="10" s="1"/>
  <c r="BW38" i="10" s="1"/>
  <c r="BW39" i="10" s="1"/>
  <c r="BW40" i="10" s="1"/>
  <c r="CO34" i="10"/>
</calcChain>
</file>

<file path=xl/sharedStrings.xml><?xml version="1.0" encoding="utf-8"?>
<sst xmlns="http://schemas.openxmlformats.org/spreadsheetml/2006/main" count="1163" uniqueCount="609">
  <si>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</si>
  <si>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</si>
  <si>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</si>
  <si>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</si>
  <si>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</si>
  <si>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</si>
  <si>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</si>
  <si>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</si>
  <si>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</si>
  <si>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</si>
  <si>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</si>
  <si>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</si>
  <si>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</si>
  <si>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</si>
  <si>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</si>
  <si>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</si>
  <si>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</si>
  <si>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</si>
  <si>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</si>
  <si>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</si>
  <si>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</si>
  <si>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</si>
  <si>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</si>
  <si>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</si>
  <si>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</si>
  <si>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</si>
  <si>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</si>
  <si>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</si>
  <si>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</si>
  <si>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</si>
  <si>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</si>
  <si>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</si>
  <si>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</si>
  <si>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</si>
  <si>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</si>
  <si>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</si>
  <si>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</si>
  <si>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</si>
  <si>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</si>
  <si>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</si>
  <si>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</si>
  <si>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</si>
  <si>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</si>
  <si>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</si>
  <si>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</si>
  <si>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</si>
  <si>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</si>
  <si>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</si>
  <si>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</si>
  <si>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</si>
  <si>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</si>
  <si>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</si>
  <si>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</si>
  <si>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</si>
  <si>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</si>
  <si>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</si>
  <si>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</si>
  <si>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</si>
  <si>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</si>
  <si>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</si>
  <si>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</si>
  <si>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</si>
  <si>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</si>
  <si>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</si>
  <si>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</si>
  <si>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</si>
  <si>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</si>
  <si>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</si>
  <si>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</si>
  <si>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</si>
  <si>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</si>
  <si>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</si>
  <si>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</si>
  <si>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</si>
  <si>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</si>
  <si>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</si>
  <si>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</si>
  <si>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</si>
  <si>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</si>
  <si>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</si>
  <si>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</si>
  <si>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</si>
  <si>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</si>
  <si>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</si>
  <si>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</si>
  <si>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</si>
  <si>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</si>
  <si>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</si>
  <si>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</si>
  <si>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</si>
  <si>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</si>
  <si>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</si>
  <si>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</si>
  <si>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</si>
  <si>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</si>
  <si>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</si>
  <si>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</si>
  <si>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</si>
  <si>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</si>
  <si>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</si>
  <si>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</si>
  <si>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</si>
  <si>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</si>
  <si>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</si>
  <si>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</si>
  <si>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</si>
  <si>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</si>
  <si>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</si>
  <si>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</si>
  <si>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</si>
  <si>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</si>
  <si>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</si>
  <si>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</si>
  <si>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</si>
  <si>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</si>
  <si>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</si>
  <si>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</si>
  <si>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</si>
  <si>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</si>
  <si>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</si>
  <si>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</si>
  <si>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</si>
  <si>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</si>
  <si>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</si>
  <si>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</si>
  <si>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</si>
  <si>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</si>
  <si>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</si>
  <si>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</si>
  <si>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</si>
  <si>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</si>
  <si>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</si>
  <si>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</si>
  <si>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</si>
  <si>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</si>
  <si>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</si>
  <si>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</si>
  <si>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</si>
  <si>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</si>
  <si>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</si>
  <si>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</si>
  <si>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</si>
  <si>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</si>
  <si>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</si>
  <si>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</si>
  <si>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</si>
  <si>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</si>
  <si>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</si>
  <si>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</si>
  <si>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</si>
  <si>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</si>
  <si>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</si>
  <si>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</si>
  <si>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</si>
  <si>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</si>
  <si>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</si>
  <si>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</si>
  <si>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</si>
  <si>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</si>
  <si>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</si>
  <si>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</si>
  <si>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</si>
  <si>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</si>
  <si>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</si>
  <si>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</si>
  <si>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</si>
  <si>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</si>
  <si>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</si>
  <si>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</si>
  <si>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</si>
  <si>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</si>
  <si>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</si>
  <si>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</si>
  <si>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</si>
  <si>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</si>
  <si>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</si>
  <si>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</si>
  <si>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</si>
  <si>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</si>
  <si>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</si>
  <si>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</si>
  <si>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</si>
  <si>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</si>
  <si>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</si>
  <si>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</si>
  <si>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</si>
  <si>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</si>
  <si>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</si>
  <si>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</si>
  <si>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</si>
  <si>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</si>
  <si>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</si>
  <si>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</si>
  <si>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</si>
  <si>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</si>
  <si>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</si>
  <si>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</si>
  <si>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</si>
  <si>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</si>
  <si>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</si>
  <si>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</si>
  <si>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</si>
  <si>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</si>
  <si>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</si>
  <si>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</si>
  <si>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</si>
  <si>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</si>
  <si>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</si>
  <si>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</si>
  <si>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</si>
  <si>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</si>
  <si>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</si>
  <si>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</si>
  <si>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</si>
  <si>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</si>
  <si>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</si>
  <si>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</si>
  <si>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</si>
  <si>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山形県大江町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</si>
  <si>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</si>
  <si>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</si>
  <si>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</si>
  <si>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</si>
  <si>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</si>
  <si>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</si>
  <si>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</si>
  <si>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</si>
  <si>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</si>
  <si>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</si>
  <si>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</si>
  <si>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</si>
  <si>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</si>
  <si>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</si>
  <si>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</si>
  <si>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</si>
  <si>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</si>
  <si>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</si>
  <si>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</si>
  <si>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</si>
  <si>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</si>
  <si>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</si>
  <si>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</si>
  <si>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</si>
  <si>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</si>
  <si>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</si>
  <si>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</si>
  <si>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</si>
  <si>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</si>
  <si>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</si>
  <si>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</si>
  <si>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</si>
  <si>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</si>
  <si>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</si>
  <si>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</si>
  <si>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</si>
  <si>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</si>
  <si>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</si>
  <si>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</si>
  <si>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</si>
  <si>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</si>
  <si>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</si>
  <si>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</si>
  <si>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</si>
  <si>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</si>
  <si>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</si>
  <si>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</si>
  <si>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</si>
  <si>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</si>
  <si>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</si>
  <si>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</si>
  <si>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</si>
  <si>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</si>
  <si>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</si>
  <si>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</si>
  <si>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</si>
  <si>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</si>
  <si>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</si>
  <si>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</si>
  <si>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</si>
  <si>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</si>
  <si>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</si>
  <si>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</si>
  <si>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</si>
  <si>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</si>
  <si>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</si>
  <si>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</si>
  <si>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</si>
  <si>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</si>
  <si>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</si>
  <si>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</si>
  <si>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</si>
  <si>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</si>
  <si>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</si>
  <si>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</si>
  <si>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</si>
  <si>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</si>
  <si>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</si>
  <si>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</si>
  <si>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</si>
  <si>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</si>
  <si>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</si>
  <si>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</si>
  <si>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</si>
  <si>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</si>
  <si>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</si>
  <si>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</si>
  <si>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</si>
  <si>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</si>
  <si>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</si>
  <si>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</si>
  <si>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</si>
  <si>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</si>
  <si>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</si>
  <si>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</si>
  <si>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</si>
  <si>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</si>
  <si>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</si>
  <si>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</si>
  <si>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</si>
  <si>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</si>
  <si>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</si>
  <si>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</si>
  <si>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</si>
  <si>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</si>
  <si>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</si>
  <si>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</si>
  <si>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</si>
  <si>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</si>
  <si>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</si>
  <si>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</si>
  <si>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</si>
  <si>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</si>
  <si>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</si>
  <si>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</si>
  <si>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</si>
  <si>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</si>
  <si>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</si>
  <si>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</si>
  <si>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</si>
  <si>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</si>
  <si>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</si>
  <si>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</si>
  <si>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</si>
  <si>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</si>
  <si>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</si>
  <si>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</si>
  <si>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</si>
  <si>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</si>
  <si>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</si>
  <si>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</si>
  <si>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</si>
  <si>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</si>
  <si>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</si>
  <si>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</si>
  <si>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</si>
  <si>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</si>
  <si>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</si>
  <si>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</si>
  <si>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</si>
  <si>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</si>
  <si>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</si>
  <si>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</si>
  <si>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</si>
  <si>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</si>
  <si>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</si>
  <si>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</si>
  <si>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</si>
  <si>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</si>
  <si>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</si>
  <si>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</si>
  <si>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山形県大江町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</si>
  <si>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</si>
  <si>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</si>
  <si>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</si>
  <si>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</si>
  <si>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</si>
  <si>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</si>
  <si>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</si>
  <si>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</si>
  <si>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</si>
  <si>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</si>
  <si>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</si>
  <si>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</si>
  <si>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</si>
  <si>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</si>
  <si>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</si>
  <si>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</si>
  <si>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</si>
  <si>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</si>
  <si>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</si>
  <si>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</si>
  <si>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</si>
  <si>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</si>
  <si>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</si>
  <si>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</si>
  <si>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</si>
  <si>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</si>
  <si>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</si>
  <si>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</si>
  <si>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</si>
  <si>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</si>
  <si>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</si>
  <si>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</si>
  <si>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</si>
  <si>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</si>
  <si>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</si>
  <si>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</si>
  <si>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介護保険特別会計（介護サービス）</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</si>
  <si>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</si>
  <si>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</si>
  <si>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</si>
  <si>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</si>
  <si>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</si>
  <si>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</si>
  <si>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</si>
  <si>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</si>
  <si>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</si>
  <si>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</si>
  <si>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</si>
  <si>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</si>
  <si>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</si>
  <si>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</si>
  <si>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</si>
  <si>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</si>
  <si>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</si>
  <si>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</si>
  <si>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</si>
  <si>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</si>
  <si>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</si>
  <si>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</si>
  <si>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</si>
  <si>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</si>
  <si>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</si>
  <si>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</si>
  <si>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</si>
  <si>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</si>
  <si>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</si>
  <si>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</si>
  <si>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</si>
  <si>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</si>
  <si>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</si>
  <si>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</si>
  <si>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</si>
  <si>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</si>
  <si>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</si>
  <si>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</si>
  <si>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</si>
  <si>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</si>
  <si>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</si>
  <si>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</si>
  <si>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</si>
  <si>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</si>
  <si>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</si>
  <si>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</si>
  <si>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</si>
  <si>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</si>
  <si>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</si>
  <si>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</si>
  <si>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</si>
  <si>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</si>
  <si>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</si>
  <si>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</si>
  <si>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</si>
  <si>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</si>
  <si>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</si>
  <si>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</si>
  <si>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</si>
  <si>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</si>
  <si>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</si>
  <si>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</si>
  <si>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</si>
  <si>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</si>
  <si>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</si>
  <si>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</si>
  <si>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</si>
  <si>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</si>
  <si>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</si>
  <si>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</si>
  <si>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</si>
  <si>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</si>
  <si>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</si>
  <si>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</si>
  <si>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</si>
  <si>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</si>
  <si>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</si>
  <si>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</si>
  <si>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</si>
  <si>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</si>
  <si>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</si>
  <si>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</si>
  <si>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</si>
  <si>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</si>
  <si>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</si>
  <si>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</si>
  <si>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</si>
  <si>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</si>
  <si>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</si>
  <si>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</si>
  <si>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</si>
  <si>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</si>
  <si>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</si>
  <si>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</si>
  <si>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</si>
  <si>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</si>
  <si>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</si>
  <si>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</si>
  <si>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</si>
  <si>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</si>
  <si>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</si>
  <si>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</si>
  <si>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</si>
  <si>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</si>
  <si>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</si>
  <si>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</si>
  <si>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</si>
  <si>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</si>
  <si>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</si>
  <si>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</si>
  <si>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</si>
  <si>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</si>
  <si>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</si>
  <si>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</si>
  <si>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</si>
  <si>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</si>
  <si>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</si>
  <si>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</si>
  <si>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</si>
  <si>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</si>
  <si>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</si>
  <si>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</si>
  <si>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</si>
  <si>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</si>
  <si>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</si>
  <si>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</si>
  <si>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</si>
  <si>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</si>
  <si>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</si>
  <si>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</si>
  <si>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</si>
  <si>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</si>
  <si>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</si>
  <si>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</si>
  <si>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</si>
  <si>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</si>
  <si>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</si>
  <si>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</si>
  <si>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</si>
  <si>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</si>
  <si>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</si>
  <si>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</si>
  <si>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</si>
  <si>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</si>
  <si>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</si>
  <si>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</si>
  <si>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</si>
  <si>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</si>
  <si>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</si>
  <si>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</si>
  <si>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</si>
  <si>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</si>
  <si>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</si>
  <si>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</si>
  <si>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</si>
  <si>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</si>
  <si>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</si>
  <si>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</si>
  <si>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</si>
  <si>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</si>
  <si>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</si>
  <si>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水道事業会計</t>
  </si>
  <si>
    <t>介護保険特別会計</t>
  </si>
  <si>
    <t>宅地造成事業特別会計</t>
  </si>
  <si>
    <t>国民健康保険特別会計</t>
  </si>
  <si>
    <t>公共下水道事業特別会計</t>
  </si>
  <si>
    <t>後期高齢者医療特別会計</t>
  </si>
  <si>
    <t>農業集落排水事業特別会計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</si>
  <si>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</si>
  <si>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</si>
  <si>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</si>
  <si>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</si>
  <si>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</si>
  <si>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</si>
  <si>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</si>
  <si>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</si>
  <si>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町有施設整備基金</t>
    <rPh sb="0" eb="4">
      <t>チョウユウシセツ</t>
    </rPh>
    <rPh sb="4" eb="8">
      <t>セイビキキン</t>
    </rPh>
    <phoneticPr fontId="5"/>
  </si>
  <si>
    <t>ふるさとまちづくり寄附基金</t>
    <rPh sb="9" eb="11">
      <t>キフ</t>
    </rPh>
    <rPh sb="11" eb="13">
      <t>キキン</t>
    </rPh>
    <phoneticPr fontId="2"/>
  </si>
  <si>
    <t>地域福祉振興基金</t>
    <rPh sb="0" eb="4">
      <t>チイキフクシ</t>
    </rPh>
    <rPh sb="4" eb="8">
      <t>シンコウキキン</t>
    </rPh>
    <phoneticPr fontId="2"/>
  </si>
  <si>
    <t>ふるさと奨学基金</t>
    <rPh sb="4" eb="8">
      <t>ショウガクキキン</t>
    </rPh>
    <phoneticPr fontId="2"/>
  </si>
  <si>
    <t>起業支援基金</t>
    <rPh sb="0" eb="2">
      <t>キギョウ</t>
    </rPh>
    <rPh sb="2" eb="4">
      <t>シエン</t>
    </rPh>
    <rPh sb="4" eb="6">
      <t>キキン</t>
    </rPh>
    <phoneticPr fontId="2"/>
  </si>
  <si>
    <t>西村山広域行政事務組合（普通会計分）</t>
    <rPh sb="0" eb="3">
      <t>ニシムラヤマ</t>
    </rPh>
    <rPh sb="3" eb="5">
      <t>コウイキ</t>
    </rPh>
    <rPh sb="5" eb="7">
      <t>ギョウセイ</t>
    </rPh>
    <rPh sb="7" eb="9">
      <t>ジム</t>
    </rPh>
    <rPh sb="9" eb="11">
      <t>クミアイ</t>
    </rPh>
    <rPh sb="12" eb="14">
      <t>フツウ</t>
    </rPh>
    <rPh sb="14" eb="16">
      <t>カイケイ</t>
    </rPh>
    <rPh sb="16" eb="17">
      <t>ブン</t>
    </rPh>
    <phoneticPr fontId="2"/>
  </si>
  <si>
    <t>西村山広域行政事務組合（事業会計分）</t>
    <rPh sb="0" eb="3">
      <t>ニシムラヤマ</t>
    </rPh>
    <rPh sb="3" eb="5">
      <t>コウイキ</t>
    </rPh>
    <rPh sb="5" eb="7">
      <t>ギョウセイ</t>
    </rPh>
    <rPh sb="7" eb="9">
      <t>ジム</t>
    </rPh>
    <rPh sb="9" eb="11">
      <t>クミアイ</t>
    </rPh>
    <rPh sb="12" eb="14">
      <t>ジギョウ</t>
    </rPh>
    <rPh sb="14" eb="16">
      <t>カイケイ</t>
    </rPh>
    <rPh sb="16" eb="17">
      <t>ブン</t>
    </rPh>
    <phoneticPr fontId="2"/>
  </si>
  <si>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</si>
  <si>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</si>
  <si>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</si>
  <si>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</si>
  <si>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</si>
  <si>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大江町産業振興公社</t>
    <rPh sb="0" eb="3">
      <t>オオエマチ</t>
    </rPh>
    <rPh sb="3" eb="5">
      <t>サンギョウ</t>
    </rPh>
    <rPh sb="5" eb="7">
      <t>シンコウ</t>
    </rPh>
    <rPh sb="7" eb="9">
      <t>コウシャ</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</si>
  <si>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</si>
  <si>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</si>
  <si>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</si>
  <si>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将来負担比率は、前年と同様に「将来負担なし」となっており、類似団体と同様の数値となっている。要因としては</t>
    </r>
    <r>
      <rPr>
        <sz val="11"/>
        <rFont val="ＭＳ Ｐゴシック"/>
        <family val="3"/>
        <charset val="128"/>
      </rPr>
      <t>、一般会計地方債残高の減や公営企業債等繰入見込額の減などにより、将来負担額が減となったことが</t>
    </r>
    <r>
      <rPr>
        <sz val="11"/>
        <color indexed="8"/>
        <rFont val="ＭＳ Ｐゴシック"/>
        <family val="3"/>
        <charset val="128"/>
      </rPr>
      <t>挙げられる。有形固定資産減価償却率は、類似団体と比較すると、公共施設等の老朽化に伴い、若干ではあるが高い水準となっている。公共施設等総合管理計画及び個別施設計画に基づき、長寿命化対策等に取り組むなど固定資産の適正な維持管理を進めていくこととするが、後世への負担軽減のために、精査のうえ事業を実施していくなど財政の健全化に努めていく。</t>
    </r>
    <rPh sb="11" eb="13">
      <t>ドウヨウ</t>
    </rPh>
    <rPh sb="15" eb="19">
      <t>ショウライフタン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</si>
  <si>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</si>
  <si>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</si>
  <si>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</si>
  <si>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</si>
  <si>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</si>
  <si>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</si>
  <si>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将来負担比率は、前年と同様に「将来負担なし」となっており、類似団体と同様の数値となっている。要因としては、</t>
    </r>
    <r>
      <rPr>
        <sz val="11"/>
        <rFont val="ＭＳ Ｐゴシック"/>
        <family val="3"/>
        <charset val="128"/>
      </rPr>
      <t>一般会計地方債残高の減や下水道会計地方債残高の減による公営企業債等繰入見込額の減などにより、将来負担額が減となっ</t>
    </r>
    <r>
      <rPr>
        <sz val="11"/>
        <color indexed="8"/>
        <rFont val="ＭＳ Ｐゴシック"/>
        <family val="3"/>
        <charset val="128"/>
      </rPr>
      <t>たことが挙げられる。今後も後世への負担軽減のために、精査のうえ事業を実施していくなど財政の健全化に努めていく。実質公債費比率は、類似団体と比較して同水準にはあるが、令和3年度と比較すると、0.8ポイント増加している。これはH29年度の公立保育所整備事業等の大規模事業に係る過疎対策債の元金償還</t>
    </r>
    <r>
      <rPr>
        <sz val="11"/>
        <rFont val="ＭＳ Ｐゴシック"/>
        <family val="3"/>
        <charset val="128"/>
      </rPr>
      <t>が開始</t>
    </r>
    <r>
      <rPr>
        <sz val="11"/>
        <color indexed="8"/>
        <rFont val="ＭＳ Ｐゴシック"/>
        <family val="3"/>
        <charset val="128"/>
      </rPr>
      <t>されたことによるものが主な要因である。今後は</t>
    </r>
    <r>
      <rPr>
        <sz val="11"/>
        <rFont val="ＭＳ Ｐゴシック"/>
        <family val="3"/>
        <charset val="128"/>
      </rPr>
      <t>H30年度の公営住宅建設事業等に係る地方債の償還が始まることで上昇していくことが見込まれる</t>
    </r>
    <r>
      <rPr>
        <sz val="11"/>
        <color indexed="8"/>
        <rFont val="ＭＳ Ｐゴシック"/>
        <family val="3"/>
        <charset val="128"/>
      </rPr>
      <t>ことから、地方債の発行抑制などこれまで以上に公債費の適正化取り組んでいく必要がある。</t>
    </r>
    <rPh sb="11" eb="13">
      <t>ドウヨウ</t>
    </rPh>
    <rPh sb="15" eb="19">
      <t>ショウラ</t>
    </rPh>
    <rPh sb="182" eb="183">
      <t>ドウ</t>
    </rPh>
    <rPh sb="245" eb="249">
      <t>カソタイサク</t>
    </rPh>
    <rPh sb="249" eb="250">
      <t>サイ</t>
    </rPh>
    <rPh sb="251" eb="253">
      <t>ガンキン</t>
    </rPh>
    <rPh sb="253" eb="255">
      <t>ショウカン</t>
    </rPh>
    <rPh sb="286" eb="290">
      <t>コウエイジュウタク</t>
    </rPh>
    <rPh sb="290" eb="292">
      <t>ケンセツ</t>
    </rPh>
    <rPh sb="292" eb="294">
      <t>ジギョウ</t>
    </rPh>
    <rPh sb="294" eb="295">
      <t>トウ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</si>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</sst>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E2F6329-3502-4BA5-91EF-E9D783DA428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E741-4636-8A60-51A106335F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94738</c:v>
                </c:pt>
                <c:pt idx="1">
                  <c:v>92633</c:v>
                </c:pt>
                <c:pt idx="2">
                  <c:v>69540</c:v>
                </c:pt>
                <c:pt idx="3">
                  <c:v>65468</c:v>
                </c:pt>
                <c:pt idx="4">
                  <c:v>107864</c:v>
                </c:pt>
              </c:numCache>
            </c:numRef>
          </c:val>
          <c:smooth val="0"/>
          <c:extLst>
            <c:ext xmlns:c16="http://schemas.microsoft.com/office/drawing/2014/chart" uri="{C3380CC4-5D6E-409C-BE32-E72D297353CC}">
              <c16:uniqueId val="{00000001-E741-4636-8A60-51A106335F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5.18</c:v>
                </c:pt>
                <c:pt idx="1">
                  <c:v>5.35</c:v>
                </c:pt>
                <c:pt idx="2">
                  <c:v>8.7899999999999991</c:v>
                </c:pt>
                <c:pt idx="3">
                  <c:v>8.5299999999999994</c:v>
                </c:pt>
                <c:pt idx="4">
                  <c:v>8.36</c:v>
                </c:pt>
              </c:numCache>
            </c:numRef>
          </c:val>
          <c:extLst>
            <c:ext xmlns:c16="http://schemas.microsoft.com/office/drawing/2014/chart" uri="{C3380CC4-5D6E-409C-BE32-E72D297353CC}">
              <c16:uniqueId val="{00000000-CDF8-447B-970C-13DE2ED635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23.83</c:v>
                </c:pt>
                <c:pt idx="1">
                  <c:v>26.7</c:v>
                </c:pt>
                <c:pt idx="2">
                  <c:v>22.09</c:v>
                </c:pt>
                <c:pt idx="3">
                  <c:v>23.09</c:v>
                </c:pt>
                <c:pt idx="4">
                  <c:v>30.06</c:v>
                </c:pt>
              </c:numCache>
            </c:numRef>
          </c:val>
          <c:extLst>
            <c:ext xmlns:c16="http://schemas.microsoft.com/office/drawing/2014/chart" uri="{C3380CC4-5D6E-409C-BE32-E72D297353CC}">
              <c16:uniqueId val="{00000001-CDF8-447B-970C-13DE2ED635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0.63</c:v>
                </c:pt>
                <c:pt idx="1">
                  <c:v>3.13</c:v>
                </c:pt>
                <c:pt idx="2">
                  <c:v>0.94</c:v>
                </c:pt>
                <c:pt idx="3">
                  <c:v>2.76</c:v>
                </c:pt>
                <c:pt idx="4">
                  <c:v>6.08</c:v>
                </c:pt>
              </c:numCache>
            </c:numRef>
          </c:val>
          <c:smooth val="0"/>
          <c:extLst>
            <c:ext xmlns:c16="http://schemas.microsoft.com/office/drawing/2014/chart" uri="{C3380CC4-5D6E-409C-BE32-E72D297353CC}">
              <c16:uniqueId val="{00000002-CDF8-447B-970C-13DE2ED635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F4E-4CB0-AD98-8F1ECBBEAA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4E-4CB0-AD98-8F1ECBBEAA53}"/>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0.05</c:v>
                </c:pt>
                <c:pt idx="2">
                  <c:v>#N/A</c:v>
                </c:pt>
                <c:pt idx="3">
                  <c:v>0.06</c:v>
                </c:pt>
                <c:pt idx="4">
                  <c:v>#N/A</c:v>
                </c:pt>
                <c:pt idx="5">
                  <c:v>7.0000000000000007E-2</c:v>
                </c:pt>
                <c:pt idx="6">
                  <c:v>#N/A</c:v>
                </c:pt>
                <c:pt idx="7">
                  <c:v>0.04</c:v>
                </c:pt>
                <c:pt idx="8">
                  <c:v>#N/A</c:v>
                </c:pt>
                <c:pt idx="9">
                  <c:v>0.04</c:v>
                </c:pt>
              </c:numCache>
            </c:numRef>
          </c:val>
          <c:extLst>
            <c:ext xmlns:c16="http://schemas.microsoft.com/office/drawing/2014/chart" uri="{C3380CC4-5D6E-409C-BE32-E72D297353CC}">
              <c16:uniqueId val="{00000002-7F4E-4CB0-AD98-8F1ECBBEAA5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7.0000000000000007E-2</c:v>
                </c:pt>
                <c:pt idx="2">
                  <c:v>#N/A</c:v>
                </c:pt>
                <c:pt idx="3">
                  <c:v>0.06</c:v>
                </c:pt>
                <c:pt idx="4">
                  <c:v>#N/A</c:v>
                </c:pt>
                <c:pt idx="5">
                  <c:v>0.05</c:v>
                </c:pt>
                <c:pt idx="6">
                  <c:v>#N/A</c:v>
                </c:pt>
                <c:pt idx="7">
                  <c:v>0.04</c:v>
                </c:pt>
                <c:pt idx="8">
                  <c:v>#N/A</c:v>
                </c:pt>
                <c:pt idx="9">
                  <c:v>0.06</c:v>
                </c:pt>
              </c:numCache>
            </c:numRef>
          </c:val>
          <c:extLst>
            <c:ext xmlns:c16="http://schemas.microsoft.com/office/drawing/2014/chart" uri="{C3380CC4-5D6E-409C-BE32-E72D297353CC}">
              <c16:uniqueId val="{00000003-7F4E-4CB0-AD98-8F1ECBBEAA53}"/>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0.09</c:v>
                </c:pt>
                <c:pt idx="2">
                  <c:v>#N/A</c:v>
                </c:pt>
                <c:pt idx="3">
                  <c:v>0.08</c:v>
                </c:pt>
                <c:pt idx="4">
                  <c:v>#N/A</c:v>
                </c:pt>
                <c:pt idx="5">
                  <c:v>0.81</c:v>
                </c:pt>
                <c:pt idx="6">
                  <c:v>#N/A</c:v>
                </c:pt>
                <c:pt idx="7">
                  <c:v>0.25</c:v>
                </c:pt>
                <c:pt idx="8">
                  <c:v>#N/A</c:v>
                </c:pt>
                <c:pt idx="9">
                  <c:v>0.16</c:v>
                </c:pt>
              </c:numCache>
            </c:numRef>
          </c:val>
          <c:extLst>
            <c:ext xmlns:c16="http://schemas.microsoft.com/office/drawing/2014/chart" uri="{C3380CC4-5D6E-409C-BE32-E72D297353CC}">
              <c16:uniqueId val="{00000004-7F4E-4CB0-AD98-8F1ECBBEAA5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0.68</c:v>
                </c:pt>
                <c:pt idx="2">
                  <c:v>#N/A</c:v>
                </c:pt>
                <c:pt idx="3">
                  <c:v>1.62</c:v>
                </c:pt>
                <c:pt idx="4">
                  <c:v>#N/A</c:v>
                </c:pt>
                <c:pt idx="5">
                  <c:v>1.27</c:v>
                </c:pt>
                <c:pt idx="6">
                  <c:v>#N/A</c:v>
                </c:pt>
                <c:pt idx="7">
                  <c:v>0.98</c:v>
                </c:pt>
                <c:pt idx="8">
                  <c:v>#N/A</c:v>
                </c:pt>
                <c:pt idx="9">
                  <c:v>0.6</c:v>
                </c:pt>
              </c:numCache>
            </c:numRef>
          </c:val>
          <c:extLst>
            <c:ext xmlns:c16="http://schemas.microsoft.com/office/drawing/2014/chart" uri="{C3380CC4-5D6E-409C-BE32-E72D297353CC}">
              <c16:uniqueId val="{00000005-7F4E-4CB0-AD98-8F1ECBBEAA53}"/>
            </c:ext>
          </c:extLst>
        </c:ser>
        <c:ser>
          <c:idx val="6"/>
          <c:order val="6"/>
          <c:tx>
            <c:strRef>
              <c:f>データシート!$A$33</c:f>
              <c:strCache>
                <c:ptCount val="1"/>
                <c:pt idx="0">
                  <c:v>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0.87</c:v>
                </c:pt>
                <c:pt idx="2">
                  <c:v>#N/A</c:v>
                </c:pt>
                <c:pt idx="3">
                  <c:v>1.82</c:v>
                </c:pt>
                <c:pt idx="4">
                  <c:v>#N/A</c:v>
                </c:pt>
                <c:pt idx="5">
                  <c:v>1.47</c:v>
                </c:pt>
                <c:pt idx="6">
                  <c:v>#N/A</c:v>
                </c:pt>
                <c:pt idx="7">
                  <c:v>1.1399999999999999</c:v>
                </c:pt>
                <c:pt idx="8">
                  <c:v>#N/A</c:v>
                </c:pt>
                <c:pt idx="9">
                  <c:v>0.82</c:v>
                </c:pt>
              </c:numCache>
            </c:numRef>
          </c:val>
          <c:extLst>
            <c:ext xmlns:c16="http://schemas.microsoft.com/office/drawing/2014/chart" uri="{C3380CC4-5D6E-409C-BE32-E72D297353CC}">
              <c16:uniqueId val="{00000006-7F4E-4CB0-AD98-8F1ECBBEAA5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1.78</c:v>
                </c:pt>
                <c:pt idx="2">
                  <c:v>#N/A</c:v>
                </c:pt>
                <c:pt idx="3">
                  <c:v>1.57</c:v>
                </c:pt>
                <c:pt idx="4">
                  <c:v>#N/A</c:v>
                </c:pt>
                <c:pt idx="5">
                  <c:v>1.76</c:v>
                </c:pt>
                <c:pt idx="6">
                  <c:v>#N/A</c:v>
                </c:pt>
                <c:pt idx="7">
                  <c:v>1.39</c:v>
                </c:pt>
                <c:pt idx="8">
                  <c:v>#N/A</c:v>
                </c:pt>
                <c:pt idx="9">
                  <c:v>1.9</c:v>
                </c:pt>
              </c:numCache>
            </c:numRef>
          </c:val>
          <c:extLst>
            <c:ext xmlns:c16="http://schemas.microsoft.com/office/drawing/2014/chart" uri="{C3380CC4-5D6E-409C-BE32-E72D297353CC}">
              <c16:uniqueId val="{00000007-7F4E-4CB0-AD98-8F1ECBBEAA5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9.02</c:v>
                </c:pt>
                <c:pt idx="2">
                  <c:v>#N/A</c:v>
                </c:pt>
                <c:pt idx="3">
                  <c:v>9.08</c:v>
                </c:pt>
                <c:pt idx="4">
                  <c:v>#N/A</c:v>
                </c:pt>
                <c:pt idx="5">
                  <c:v>8.91</c:v>
                </c:pt>
                <c:pt idx="6">
                  <c:v>#N/A</c:v>
                </c:pt>
                <c:pt idx="7">
                  <c:v>8.08</c:v>
                </c:pt>
                <c:pt idx="8">
                  <c:v>#N/A</c:v>
                </c:pt>
                <c:pt idx="9">
                  <c:v>8.02</c:v>
                </c:pt>
              </c:numCache>
            </c:numRef>
          </c:val>
          <c:extLst>
            <c:ext xmlns:c16="http://schemas.microsoft.com/office/drawing/2014/chart" uri="{C3380CC4-5D6E-409C-BE32-E72D297353CC}">
              <c16:uniqueId val="{00000008-7F4E-4CB0-AD98-8F1ECBBEAA5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5.17</c:v>
                </c:pt>
                <c:pt idx="2">
                  <c:v>#N/A</c:v>
                </c:pt>
                <c:pt idx="3">
                  <c:v>5.34</c:v>
                </c:pt>
                <c:pt idx="4">
                  <c:v>#N/A</c:v>
                </c:pt>
                <c:pt idx="5">
                  <c:v>8.7799999999999994</c:v>
                </c:pt>
                <c:pt idx="6">
                  <c:v>#N/A</c:v>
                </c:pt>
                <c:pt idx="7">
                  <c:v>8.52</c:v>
                </c:pt>
                <c:pt idx="8">
                  <c:v>#N/A</c:v>
                </c:pt>
                <c:pt idx="9">
                  <c:v>8.35</c:v>
                </c:pt>
              </c:numCache>
            </c:numRef>
          </c:val>
          <c:extLst>
            <c:ext xmlns:c16="http://schemas.microsoft.com/office/drawing/2014/chart" uri="{C3380CC4-5D6E-409C-BE32-E72D297353CC}">
              <c16:uniqueId val="{00000009-7F4E-4CB0-AD98-8F1ECBBEAA5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514</c:v>
                </c:pt>
                <c:pt idx="5">
                  <c:v>520</c:v>
                </c:pt>
                <c:pt idx="8">
                  <c:v>553</c:v>
                </c:pt>
                <c:pt idx="11">
                  <c:v>577</c:v>
                </c:pt>
                <c:pt idx="14">
                  <c:v>611</c:v>
                </c:pt>
              </c:numCache>
            </c:numRef>
          </c:val>
          <c:extLst>
            <c:ext xmlns:c16="http://schemas.microsoft.com/office/drawing/2014/chart" uri="{C3380CC4-5D6E-409C-BE32-E72D297353CC}">
              <c16:uniqueId val="{00000000-3AF4-411B-AFDB-E702365EAD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F4-411B-AFDB-E702365EAD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AF4-411B-AFDB-E702365EAD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c:v>
                </c:pt>
                <c:pt idx="3">
                  <c:v>22</c:v>
                </c:pt>
                <c:pt idx="6">
                  <c:v>22</c:v>
                </c:pt>
                <c:pt idx="9">
                  <c:v>23</c:v>
                </c:pt>
                <c:pt idx="12">
                  <c:v>26</c:v>
                </c:pt>
              </c:numCache>
            </c:numRef>
          </c:val>
          <c:extLst>
            <c:ext xmlns:c16="http://schemas.microsoft.com/office/drawing/2014/chart" uri="{C3380CC4-5D6E-409C-BE32-E72D297353CC}">
              <c16:uniqueId val="{00000003-3AF4-411B-AFDB-E702365EAD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185</c:v>
                </c:pt>
                <c:pt idx="3">
                  <c:v>185</c:v>
                </c:pt>
                <c:pt idx="6">
                  <c:v>186</c:v>
                </c:pt>
                <c:pt idx="9">
                  <c:v>188</c:v>
                </c:pt>
                <c:pt idx="12">
                  <c:v>189</c:v>
                </c:pt>
              </c:numCache>
            </c:numRef>
          </c:val>
          <c:extLst>
            <c:ext xmlns:c16="http://schemas.microsoft.com/office/drawing/2014/chart" uri="{C3380CC4-5D6E-409C-BE32-E72D297353CC}">
              <c16:uniqueId val="{00000004-3AF4-411B-AFDB-E702365EAD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F4-411B-AFDB-E702365EAD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F4-411B-AFDB-E702365EAD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463</c:v>
                </c:pt>
                <c:pt idx="3">
                  <c:v>483</c:v>
                </c:pt>
                <c:pt idx="6">
                  <c:v>581</c:v>
                </c:pt>
                <c:pt idx="9">
                  <c:v>609</c:v>
                </c:pt>
                <c:pt idx="12">
                  <c:v>659</c:v>
                </c:pt>
              </c:numCache>
            </c:numRef>
          </c:val>
          <c:extLst>
            <c:ext xmlns:c16="http://schemas.microsoft.com/office/drawing/2014/chart" uri="{C3380CC4-5D6E-409C-BE32-E72D297353CC}">
              <c16:uniqueId val="{00000007-3AF4-411B-AFDB-E702365EAD0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140</c:v>
                </c:pt>
                <c:pt idx="2">
                  <c:v>#N/A</c:v>
                </c:pt>
                <c:pt idx="3">
                  <c:v>#N/A</c:v>
                </c:pt>
                <c:pt idx="4">
                  <c:v>170</c:v>
                </c:pt>
                <c:pt idx="5">
                  <c:v>#N/A</c:v>
                </c:pt>
                <c:pt idx="6">
                  <c:v>#N/A</c:v>
                </c:pt>
                <c:pt idx="7">
                  <c:v>236</c:v>
                </c:pt>
                <c:pt idx="8">
                  <c:v>#N/A</c:v>
                </c:pt>
                <c:pt idx="9">
                  <c:v>#N/A</c:v>
                </c:pt>
                <c:pt idx="10">
                  <c:v>243</c:v>
                </c:pt>
                <c:pt idx="11">
                  <c:v>#N/A</c:v>
                </c:pt>
                <c:pt idx="12">
                  <c:v>#N/A</c:v>
                </c:pt>
                <c:pt idx="13">
                  <c:v>263</c:v>
                </c:pt>
                <c:pt idx="14">
                  <c:v>#N/A</c:v>
                </c:pt>
              </c:numCache>
            </c:numRef>
          </c:val>
          <c:smooth val="0"/>
          <c:extLst>
            <c:ext xmlns:c16="http://schemas.microsoft.com/office/drawing/2014/chart" uri="{C3380CC4-5D6E-409C-BE32-E72D297353CC}">
              <c16:uniqueId val="{00000008-3AF4-411B-AFDB-E702365EAD0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5712</c:v>
                </c:pt>
                <c:pt idx="5">
                  <c:v>5625</c:v>
                </c:pt>
                <c:pt idx="8">
                  <c:v>5457</c:v>
                </c:pt>
                <c:pt idx="11">
                  <c:v>5180</c:v>
                </c:pt>
                <c:pt idx="14">
                  <c:v>4900</c:v>
                </c:pt>
              </c:numCache>
            </c:numRef>
          </c:val>
          <c:extLst>
            <c:ext xmlns:c16="http://schemas.microsoft.com/office/drawing/2014/chart" uri="{C3380CC4-5D6E-409C-BE32-E72D297353CC}">
              <c16:uniqueId val="{00000000-ABCF-4A4A-A370-2A4FB3FD96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213</c:v>
                </c:pt>
                <c:pt idx="5">
                  <c:v>260</c:v>
                </c:pt>
                <c:pt idx="8">
                  <c:v>244</c:v>
                </c:pt>
                <c:pt idx="11">
                  <c:v>230</c:v>
                </c:pt>
                <c:pt idx="14">
                  <c:v>213</c:v>
                </c:pt>
              </c:numCache>
            </c:numRef>
          </c:val>
          <c:extLst>
            <c:ext xmlns:c16="http://schemas.microsoft.com/office/drawing/2014/chart" uri="{C3380CC4-5D6E-409C-BE32-E72D297353CC}">
              <c16:uniqueId val="{00000001-ABCF-4A4A-A370-2A4FB3FD96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2102</c:v>
                </c:pt>
                <c:pt idx="5">
                  <c:v>2321</c:v>
                </c:pt>
                <c:pt idx="8">
                  <c:v>2402</c:v>
                </c:pt>
                <c:pt idx="11">
                  <c:v>2756</c:v>
                </c:pt>
                <c:pt idx="14">
                  <c:v>2967</c:v>
                </c:pt>
              </c:numCache>
            </c:numRef>
          </c:val>
          <c:extLst>
            <c:ext xmlns:c16="http://schemas.microsoft.com/office/drawing/2014/chart" uri="{C3380CC4-5D6E-409C-BE32-E72D297353CC}">
              <c16:uniqueId val="{00000002-ABCF-4A4A-A370-2A4FB3FD96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CF-4A4A-A370-2A4FB3FD96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CF-4A4A-A370-2A4FB3FD96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CF-4A4A-A370-2A4FB3FD96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840</c:v>
                </c:pt>
                <c:pt idx="3">
                  <c:v>819</c:v>
                </c:pt>
                <c:pt idx="6">
                  <c:v>798</c:v>
                </c:pt>
                <c:pt idx="9">
                  <c:v>779</c:v>
                </c:pt>
                <c:pt idx="12">
                  <c:v>757</c:v>
                </c:pt>
              </c:numCache>
            </c:numRef>
          </c:val>
          <c:extLst>
            <c:ext xmlns:c16="http://schemas.microsoft.com/office/drawing/2014/chart" uri="{C3380CC4-5D6E-409C-BE32-E72D297353CC}">
              <c16:uniqueId val="{00000006-ABCF-4A4A-A370-2A4FB3FD96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145</c:v>
                </c:pt>
                <c:pt idx="3">
                  <c:v>139</c:v>
                </c:pt>
                <c:pt idx="6">
                  <c:v>120</c:v>
                </c:pt>
                <c:pt idx="9">
                  <c:v>98</c:v>
                </c:pt>
                <c:pt idx="12">
                  <c:v>76</c:v>
                </c:pt>
              </c:numCache>
            </c:numRef>
          </c:val>
          <c:extLst>
            <c:ext xmlns:c16="http://schemas.microsoft.com/office/drawing/2014/chart" uri="{C3380CC4-5D6E-409C-BE32-E72D297353CC}">
              <c16:uniqueId val="{00000007-ABCF-4A4A-A370-2A4FB3FD96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1904</c:v>
                </c:pt>
                <c:pt idx="3">
                  <c:v>1812</c:v>
                </c:pt>
                <c:pt idx="6">
                  <c:v>1693</c:v>
                </c:pt>
                <c:pt idx="9">
                  <c:v>1560</c:v>
                </c:pt>
                <c:pt idx="12">
                  <c:v>1440</c:v>
                </c:pt>
              </c:numCache>
            </c:numRef>
          </c:val>
          <c:extLst>
            <c:ext xmlns:c16="http://schemas.microsoft.com/office/drawing/2014/chart" uri="{C3380CC4-5D6E-409C-BE32-E72D297353CC}">
              <c16:uniqueId val="{00000008-ABCF-4A4A-A370-2A4FB3FD96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BCF-4A4A-A370-2A4FB3FD96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5911</c:v>
                </c:pt>
                <c:pt idx="3">
                  <c:v>5978</c:v>
                </c:pt>
                <c:pt idx="6">
                  <c:v>5815</c:v>
                </c:pt>
                <c:pt idx="9">
                  <c:v>5585</c:v>
                </c:pt>
                <c:pt idx="12">
                  <c:v>5349</c:v>
                </c:pt>
              </c:numCache>
            </c:numRef>
          </c:val>
          <c:extLst>
            <c:ext xmlns:c16="http://schemas.microsoft.com/office/drawing/2014/chart" uri="{C3380CC4-5D6E-409C-BE32-E72D297353CC}">
              <c16:uniqueId val="{0000000A-ABCF-4A4A-A370-2A4FB3FD96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772</c:v>
                </c:pt>
                <c:pt idx="2">
                  <c:v>#N/A</c:v>
                </c:pt>
                <c:pt idx="3">
                  <c:v>#N/A</c:v>
                </c:pt>
                <c:pt idx="4">
                  <c:v>543</c:v>
                </c:pt>
                <c:pt idx="5">
                  <c:v>#N/A</c:v>
                </c:pt>
                <c:pt idx="6">
                  <c:v>#N/A</c:v>
                </c:pt>
                <c:pt idx="7">
                  <c:v>322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BCF-4A4A-A370-2A4FB3FD96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742</c:v>
                </c:pt>
                <c:pt idx="1">
                  <c:v>830</c:v>
                </c:pt>
                <c:pt idx="2">
                  <c:v>1056</c:v>
                </c:pt>
              </c:numCache>
            </c:numRef>
          </c:val>
          <c:extLst>
            <c:ext xmlns:c16="http://schemas.microsoft.com/office/drawing/2014/chart" uri="{C3380CC4-5D6E-409C-BE32-E72D297353CC}">
              <c16:uniqueId val="{00000000-E053-49DF-B776-ABA1677EC4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144</c:v>
                </c:pt>
                <c:pt idx="1">
                  <c:v>190</c:v>
                </c:pt>
                <c:pt idx="2">
                  <c:v>198</c:v>
                </c:pt>
              </c:numCache>
            </c:numRef>
          </c:val>
          <c:extLst>
            <c:ext xmlns:c16="http://schemas.microsoft.com/office/drawing/2014/chart" uri="{C3380CC4-5D6E-409C-BE32-E72D297353CC}">
              <c16:uniqueId val="{00000001-E053-49DF-B776-ABA1677EC4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985</c:v>
                </c:pt>
                <c:pt idx="1">
                  <c:v>1178</c:v>
                </c:pt>
                <c:pt idx="2">
                  <c:v>1141</c:v>
                </c:pt>
              </c:numCache>
            </c:numRef>
          </c:val>
          <c:extLst>
            <c:ext xmlns:c16="http://schemas.microsoft.com/office/drawing/2014/chart" uri="{C3380CC4-5D6E-409C-BE32-E72D297353CC}">
              <c16:uniqueId val="{00000002-E053-49DF-B776-ABA1677EC4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{71D3A93F-15AE-40E6-B5A2-794B841FBF1D}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7C7-4486-9D64-5C09B1DB7F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{1094CEBA-AA54-450F-ADD1-8ABCEC5B79CB}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C7-4486-9D64-5C09B1DB7F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{64A3C276-6B2B-45FD-A16D-267C6046B25E}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C7-4486-9D64-5C09B1DB7F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{CFC7C06C-F0C2-461F-81C2-B0814B1653D2}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C7-4486-9D64-5C09B1DB7F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{FC2272F0-E42F-4B1C-A3E8-8E8AC88F94CD}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C7-4486-9D64-5C09B1DB7FD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{36040752-0962-4605-A6AA-1BBB9FAA999B}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7C7-4486-9D64-5C09B1DB7FD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{29C236D2-967E-43DE-8FCD-936897BE9208}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7C7-4486-9D64-5C09B1DB7FD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{70601791-36A3-42D9-AF88-4180D35EECE5}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7C7-4486-9D64-5C09B1DB7FD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{8B00F920-E1C8-440D-862F-3167EFDA18C1}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7C7-4486-9D64-5C09B1DB7F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63.7</c:v>
                </c:pt>
                <c:pt idx="8">
                  <c:v>64.900000000000006</c:v>
                </c:pt>
                <c:pt idx="16">
                  <c:v>66.400000000000006</c:v>
                </c:pt>
                <c:pt idx="24">
                  <c:v>67.900000000000006</c:v>
                </c:pt>
                <c:pt idx="32">
                  <c:v>69.400000000000006</c:v>
                </c:pt>
              </c:numCache>
            </c:numRef>
          </c:xVal>
          <c:yVal>
            <c:numRef>
              <c:f>公会計指標分析・財政指標組合せ分析表!$BP$51:$DC$51</c:f>
              <c:numCache>
                <c:formatCode>#,##0.0;"▲ "#,##0.0</c:formatCode>
                <c:ptCount val="40"/>
                <c:pt idx="0">
                  <c:v>29.2</c:v>
                </c:pt>
                <c:pt idx="8">
                  <c:v>20.5</c:v>
                </c:pt>
                <c:pt idx="16">
                  <c:v>11.3</c:v>
                </c:pt>
              </c:numCache>
            </c:numRef>
          </c:yVal>
          <c:smooth val="0"/>
          <c:extLst>
            <c:ext xmlns:c16="http://schemas.microsoft.com/office/drawing/2014/chart" uri="{C3380CC4-5D6E-409C-BE32-E72D297353CC}">
              <c16:uniqueId val="{00000009-47C7-4486-9D64-5C09B1DB7F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{0DA16B18-1EAE-4C13-8BB3-DD680B43A909}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7C7-4486-9D64-5C09B1DB7FD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{ABC49164-5750-4F87-99CA-580FB8B7E1B6}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C7-4486-9D64-5C09B1DB7F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{ACA42342-40FE-4BA2-B692-FF0CA912E018}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C7-4486-9D64-5C09B1DB7F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{092796A8-3289-451A-84DF-33BD820BC1B0}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C7-4486-9D64-5C09B1DB7F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{BAB699F3-54B0-47E9-A148-A7A794B4E465}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C7-4486-9D64-5C09B1DB7FD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{31C308CA-75B8-4C2F-8238-67A527A7846B}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7C7-4486-9D64-5C09B1DB7FD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{E3A86BB4-26C3-480A-B8CA-4D80CAAF3DF4}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7C7-4486-9D64-5C09B1DB7FD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{0F607130-E73F-4315-A161-E030BC6E1CFA}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7C7-4486-9D64-5C09B1DB7FD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{956CB185-EA10-491D-928E-10CF619CE829}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7C7-4486-9D64-5C09B1DB7F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7C7-4486-9D64-5C09B1DB7FDC}"/>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{92B83C3A-C1B2-44FA-96F7-19032FE5EE35}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B11-4B2B-AB9C-9B2EAF59D6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{D9D73F91-5883-4306-BD55-AFB70A6D6782}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11-4B2B-AB9C-9B2EAF59D6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{30DC7343-74E7-4475-BB12-D31452D450AF}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11-4B2B-AB9C-9B2EAF59D6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{5A30F371-F8BA-47FB-B84B-1DA8C1F6CA2B}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11-4B2B-AB9C-9B2EAF59D6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{7980B465-FBFE-4CCB-BD23-F1350E0B3A08}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11-4B2B-AB9C-9B2EAF59D6A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{558E46B7-AFE7-4C3D-ADBD-496DFE1B6AED}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B11-4B2B-AB9C-9B2EAF59D6A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{B2503ED5-1875-4DE8-91FA-174749D4ED7C}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B11-4B2B-AB9C-9B2EAF59D6A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{37092E0A-DC8F-42E3-B2DC-0D1996F5E2D5}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B11-4B2B-AB9C-9B2EAF59D6A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{D7984047-A275-405F-87E5-BB9D6E4782C4}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B11-4B2B-AB9C-9B2EAF59D6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5.2</c:v>
                </c:pt>
                <c:pt idx="16">
                  <c:v>6.7</c:v>
                </c:pt>
                <c:pt idx="24">
                  <c:v>7.6</c:v>
                </c:pt>
                <c:pt idx="32">
                  <c:v>8.4</c:v>
                </c:pt>
              </c:numCache>
            </c:numRef>
          </c:xVal>
          <c:yVal>
            <c:numRef>
              <c:f>公会計指標分析・財政指標組合せ分析表!$BP$73:$DC$73</c:f>
              <c:numCache>
                <c:formatCode>#,##0.0;"▲ "#,##0.0</c:formatCode>
                <c:ptCount val="40"/>
                <c:pt idx="0">
                  <c:v>29.2</c:v>
                </c:pt>
                <c:pt idx="8">
                  <c:v>20.5</c:v>
                </c:pt>
                <c:pt idx="16">
                  <c:v>11.3</c:v>
                </c:pt>
              </c:numCache>
            </c:numRef>
          </c:yVal>
          <c:smooth val="0"/>
          <c:extLst>
            <c:ext xmlns:c16="http://schemas.microsoft.com/office/drawing/2014/chart" uri="{C3380CC4-5D6E-409C-BE32-E72D297353CC}">
              <c16:uniqueId val="{00000009-0B11-4B2B-AB9C-9B2EAF59D6A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{8FAE5366-9483-4F37-B314-FEEFF47F2612}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B11-4B2B-AB9C-9B2EAF59D6A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{11F4F685-4544-454E-8DA1-550C46F5CEB7}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11-4B2B-AB9C-9B2EAF59D6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{47C9B28C-8EC0-4161-A30A-9CCF252C9718}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11-4B2B-AB9C-9B2EAF59D6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{A1E97482-0E6D-4547-BDF6-38C46C2655EE}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11-4B2B-AB9C-9B2EAF59D6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{FB91A1E1-9BF9-4283-AAE0-A75FEF39B05F}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11-4B2B-AB9C-9B2EAF59D6A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{041654D3-31F3-4B32-AA49-9DC478CB4BD1}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B11-4B2B-AB9C-9B2EAF59D6A9}"/>
                </c:ext>
              </c:extLst>
            </c:dLbl>
            <c:dLbl>
              <c:idx val="16"/>
              <c:layout>
                <c:manualLayout>
                  <c:x val="-4.490505736590117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{5FCC1BB7-EE0A-497A-9FC9-D024F08876A4}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B11-4B2B-AB9C-9B2EAF59D6A9}"/>
                </c:ext>
              </c:extLst>
            </c:dLbl>
            <c:dLbl>
              <c:idx val="24"/>
              <c:layout>
                <c:manualLayout>
                  <c:x val="-1.8235628084249993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{945E266D-2173-4D3E-BED7-D5CEA5C12563}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B11-4B2B-AB9C-9B2EAF59D6A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{7CC97610-AFCC-4156-8196-148B356FACB2}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B11-4B2B-AB9C-9B2EAF59D6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B11-4B2B-AB9C-9B2EAF59D6A9}"/>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8.4</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％で、前年度との比較で</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ポイント増となった。近年の大規模事業に係る借入の償還開始等により、公債費が増加したことなどから算定分子も増となったものである。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今後は、新たな大規模事業における地方債の活用が予定されていることから、さらなる公債費の増加が見込まれ、比率の上昇も懸念されている。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共下水道事業に対する繰出金は依然として高止まりしており、元利償還金の減も鈍化していることから、引き続き地方債発行の抑制に努めていくとともに、過疎対策事業などの有利な地方債の活用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満期一括償還地方債の借入れはなし。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将来負担比率は、</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前年度に引き続き</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「負担なし」となった。これは、地方債現在高の減少と充当可能基金の増加が主な要因となっている。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今後とも地方債発行の抑制による残高の縮減に努めるとともに、将来的な一般財源総額の減少に備えた基金の充実を図り、もって将来負担の縮減に取組んでいく。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山形県大江町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基金全体としては、前年度と比較して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百万円の増加となっており、主に財政調整基金の増が要因となっている。ふるさと納税を原資とする基金や、将来的な公共施設の更新等需要及び高齢者等福祉への対応に備えた基金が増加している。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年頃までに整備された公共施設が多数あり、大規模改修や更新需要が同じような時期に訪れることから、ハード整備に備えた基金の充実を図っていく必要がある。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・町有施設整備基金　　　　　　：公共施設の建設、改修、補修等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・ふるさとまちづくり寄附基金　：子育て支援、福祉の向上、教育の充実、産業の振興など</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・地域福祉振興基金　　　　　　：将来的な高齢者福祉等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・ふるさと奨学基金　　　　　　：高等学校及び大学等に就学する者への奨学金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・起業支援基金　　　　　　　　：町内で新たに起業する者への補助金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・ふるさと納税の伸びに</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よる増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・公共施設の更新等需要に備えた積立の</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・高齢者福祉等の需要増に備えた積立</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の増。</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・将来的な一般財源総額の減少が見込まれることから、特目基金の充実に努めていく。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残高は前年度との比較で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百万円の増加となった。繰越金の増により法定積立金が増加したことが要因である。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年度末残高として標準財政規模の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割程度を確保しながら、突発的な財政需要に対応できる財政運営に努めていく。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防災対策事業や観光施設整備事業に係る県補助金の積立分が増加したことによるもの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地方債現在高の適正化のため、引き続き当該基金を活用することにより後年度の財政負担の軽減に努めていく。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1EE132D-B826-4FCB-A29C-CE2D20EB85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1F41B82-481A-41C3-A304-DA95F09D2D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EDFD3F3D-CBBB-40B0-8913-51F9AB63B0B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A183C95A-8E9A-4BF0-B331-51777ADBF00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71B4EBE7-BBD2-44FA-979C-BD39C07FC89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443CDA82-7818-4076-8E24-402C87D029F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4EB6370D-F94F-4EED-9439-EC78EA05804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E7D0339B-046A-496A-BAD1-043A0D5FDC3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DCF8F41C-89B2-4324-A7DB-04C26E14DF8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6A9EE14E-ED8C-438D-A00E-B7BD823CACE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F5F9CF37-2FDA-4397-AB3B-025346C208B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B7C50B92-5645-4C2B-B1E3-B02E6E00248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C18E812B-80BA-43FD-AEC4-BD3AE9C6E12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9C105448-F6D8-406C-AE9A-7947826AD86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D6441020-8372-437A-A0E4-C53FC1BCE8F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69F9F742-C6BB-4844-9512-C7EFEF32394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7,429
7,320
154.08
6,624,344
6,275,153
293,589
3,513,928
5,348,823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4CD2FCF1-8323-4043-85B5-7EA7F16AF87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EA55D3D4-38DB-4860-A67C-1A48A19E22D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F59D335C-0B10-4710-AA05-B59608CB5D9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A77B9D1A-2A14-4A1F-BD5F-7F78EF1B5C1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FFFF3FF0-0DD3-443E-A81C-27098B255EE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A874E156-30E3-4436-BC8D-D5D8FD6E117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5EE0703C-994C-4BFD-927D-8E8119C3CF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ABEE0E78-6481-41EC-BB6F-C7CC0C1747A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27EE338B-A03A-416B-BD05-C4C743C666A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B20864D0-FFB1-4B18-8090-0F30E4733A0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E51C80E4-D645-41DB-9C3E-4E28DD6F126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538B7EF-1F6A-42B0-A57E-253EDAA1ECF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D8E05311-86C8-46A4-8D5E-59F44B4C359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524DFF08-1FCA-4699-81A5-8EAC64BB34B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6BE28F77-ED06-4EA1-8219-EFD653FC040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1ACE6E77-9937-41B1-A024-D9CF40DC7F9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37234CB2-C788-4223-A14A-BE93F90829C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D700A877-03FB-4A9B-BEB5-3B86EA84075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BAC10A5C-6FE5-467B-A91E-2FD2B135130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36744815-0FCF-4ABA-9838-AABE978360F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E6E4F354-CAF8-41FA-8D5E-5FD0AC17163F}"/>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8F1A80B3-493A-4B24-A811-FDCCAC1F37D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98BEF0CD-FE26-4C40-84AF-B0B6D0D2C98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AFFA4B56-F764-42B3-811E-0B56EA68BFF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3E81131C-43C0-4CB4-9EFF-78641D93744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C5EEA01B-45DD-4655-AECB-6173A29CD69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AC2AB8A6-A590-4937-B976-61DE0F2F30B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EACA870C-A786-4A14-8BF1-4BB53DC6D53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9092BE3E-A716-4F5D-97D8-A04A9FC8CC3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EC096D4D-48BA-4E9E-8E0B-AD3F9A3A8CB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58615D72-929F-4324-9EF6-8C5EB929C2A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8CEC376E-8716-498B-82BA-5FE7B5093B5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A5919473-2E8A-42E0-97F2-BCE3B422E7F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15A50EF4-B3B9-4EE8-B744-5B953963E4F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62A09789-65FE-49CC-B2DC-28594AA6AA1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本町の公共施設については老朽化が進んでおり、類似団体と比較すると有形固定資産減価償却率が高い傾向にある。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年度に策定した「個別施設計画」や、令和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年度に見直しを実施した「公共施設等総合管理計画」を基に、今後の公共施設の在り方について検討し、適切に維持管理を努めていく。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3CF1E4F-3F85-4A13-B216-54ABFA64A21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B6FACF4-9CDC-4E56-8FDA-F8C6BA7C567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0EFDA61C-FA3E-4E29-915C-B26B57C3A76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735E9A1F-83E0-4F52-AB76-5892142EBAB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7" name="テキスト ボックス 56">
          <a:extLst>
            <a:ext uri="{FF2B5EF4-FFF2-40B4-BE49-F238E27FC236}">
              <a16:creationId xmlns:a16="http://schemas.microsoft.com/office/drawing/2014/main" id="{2E105518-8070-4296-AF77-4695493ED237}"/>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96099311-1CD2-4924-86BA-BCB1898C8E87}"/>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F0581373-BB8F-4504-B6CE-036AC87B6A97}"/>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68E29E4E-C9AA-4EAB-A0C6-54085FABB742}"/>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D6D6E1AA-EA7F-4597-AED2-B9D248C00BEB}"/>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D54E6D8E-7989-4CD5-AA22-DE292281C98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5857BF6F-0111-48EB-B880-08EF02E3691D}"/>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A7EA123-7F9B-4FA6-8F70-3CB1EE575C8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CD08ACDC-FCFE-477A-92F3-B449E7015EB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6ECF19EF-C229-4C4B-9690-601E482DCB7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67" name="直線コネクタ 66">
          <a:extLst>
            <a:ext uri="{FF2B5EF4-FFF2-40B4-BE49-F238E27FC236}">
              <a16:creationId xmlns:a16="http://schemas.microsoft.com/office/drawing/2014/main" id="{AC07D39A-A793-435D-9616-378C727B9F86}"/>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68" name="有形固定資産減価償却率最小値テキスト">
          <a:extLst>
            <a:ext uri="{FF2B5EF4-FFF2-40B4-BE49-F238E27FC236}">
              <a16:creationId xmlns:a16="http://schemas.microsoft.com/office/drawing/2014/main" id="{0FD04D34-9026-49ED-B676-76903D370C9E}"/>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69" name="直線コネクタ 68">
          <a:extLst>
            <a:ext uri="{FF2B5EF4-FFF2-40B4-BE49-F238E27FC236}">
              <a16:creationId xmlns:a16="http://schemas.microsoft.com/office/drawing/2014/main" id="{6261C28E-6917-454C-82F9-4D93E52DB5BF}"/>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70" name="有形固定資産減価償却率最大値テキスト">
          <a:extLst>
            <a:ext uri="{FF2B5EF4-FFF2-40B4-BE49-F238E27FC236}">
              <a16:creationId xmlns:a16="http://schemas.microsoft.com/office/drawing/2014/main" id="{4174054F-02C2-4FDE-B4BE-CF9497E8103B}"/>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71" name="直線コネクタ 70">
          <a:extLst>
            <a:ext uri="{FF2B5EF4-FFF2-40B4-BE49-F238E27FC236}">
              <a16:creationId xmlns:a16="http://schemas.microsoft.com/office/drawing/2014/main" id="{33825631-CA59-416B-AF88-2B32B0DA026C}"/>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26941</xdr:rowOff>
    </xdr:from>
    <xdr:ext cx="405111" cy="259045"/>
    <xdr:sp macro="" textlink="">
      <xdr:nvSpPr>
        <xdr:cNvPr id="72" name="有形固定資産減価償却率平均値テキスト">
          <a:extLst>
            <a:ext uri="{FF2B5EF4-FFF2-40B4-BE49-F238E27FC236}">
              <a16:creationId xmlns:a16="http://schemas.microsoft.com/office/drawing/2014/main" id="{BA07C180-913E-4368-8620-795F00F631AD}"/>
            </a:ext>
          </a:extLst>
        </xdr:cNvPr>
        <xdr:cNvSpPr txBox="1"/>
      </xdr:nvSpPr>
      <xdr:spPr>
        <a:xfrm>
          <a:off x="4813300" y="577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3" name="フローチャート: 判断 72">
          <a:extLst>
            <a:ext uri="{FF2B5EF4-FFF2-40B4-BE49-F238E27FC236}">
              <a16:creationId xmlns:a16="http://schemas.microsoft.com/office/drawing/2014/main" id="{D41713D4-8A32-4B80-B749-8E1B50B9166D}"/>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4" name="フローチャート: 判断 73">
          <a:extLst>
            <a:ext uri="{FF2B5EF4-FFF2-40B4-BE49-F238E27FC236}">
              <a16:creationId xmlns:a16="http://schemas.microsoft.com/office/drawing/2014/main" id="{91A3F897-6B6C-490D-B66F-910BB114EA0F}"/>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5" name="フローチャート: 判断 74">
          <a:extLst>
            <a:ext uri="{FF2B5EF4-FFF2-40B4-BE49-F238E27FC236}">
              <a16:creationId xmlns:a16="http://schemas.microsoft.com/office/drawing/2014/main" id="{434D130F-6919-4785-B5A4-B02BF46446A7}"/>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76" name="フローチャート: 判断 75">
          <a:extLst>
            <a:ext uri="{FF2B5EF4-FFF2-40B4-BE49-F238E27FC236}">
              <a16:creationId xmlns:a16="http://schemas.microsoft.com/office/drawing/2014/main" id="{0169A76F-8C0F-45F9-A291-528C19FCDEB9}"/>
            </a:ext>
          </a:extLst>
        </xdr:cNvPr>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7" name="フローチャート: 判断 76">
          <a:extLst>
            <a:ext uri="{FF2B5EF4-FFF2-40B4-BE49-F238E27FC236}">
              <a16:creationId xmlns:a16="http://schemas.microsoft.com/office/drawing/2014/main" id="{98765325-9BAB-4404-9963-34D49B5BC5F8}"/>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5CEEE43-56C0-4517-BC92-B16AD4D97D5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F0C2CA2-8BA4-4F0F-B6B5-A1B736C4FD2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0A28B6A-03DD-4007-A88A-6E5FE979ADD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252217EE-4D40-4BA1-B5A9-B342A19807E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27EC01B-6567-4503-B073-69FEA635E29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53721</xdr:rowOff>
    </xdr:from>
    <xdr:to>
      <xdr:col>23</xdr:col>
      <xdr:colOff>136525</xdr:colOff>
      <xdr:row>30</xdr:row>
      <xdr:rowOff>155321</xdr:rowOff>
    </xdr:to>
    <xdr:sp macro="" textlink="">
      <xdr:nvSpPr>
        <xdr:cNvPr id="83" name="楕円 82">
          <a:extLst>
            <a:ext uri="{FF2B5EF4-FFF2-40B4-BE49-F238E27FC236}">
              <a16:creationId xmlns:a16="http://schemas.microsoft.com/office/drawing/2014/main" id="{7EBF4197-387B-4456-B883-AB4B06C17D60}"/>
            </a:ext>
          </a:extLst>
        </xdr:cNvPr>
        <xdr:cNvSpPr/>
      </xdr:nvSpPr>
      <xdr:spPr>
        <a:xfrm>
          <a:off x="4711700" y="59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32148</xdr:rowOff>
    </xdr:from>
    <xdr:ext cx="405111" cy="259045"/>
    <xdr:sp macro="" textlink="">
      <xdr:nvSpPr>
        <xdr:cNvPr id="84" name="有形固定資産減価償却率該当値テキスト">
          <a:extLst>
            <a:ext uri="{FF2B5EF4-FFF2-40B4-BE49-F238E27FC236}">
              <a16:creationId xmlns:a16="http://schemas.microsoft.com/office/drawing/2014/main" id="{AB07BEFD-A9C0-4A5D-8208-86131238B394}"/>
            </a:ext>
          </a:extLst>
        </xdr:cNvPr>
        <xdr:cNvSpPr txBox="1"/>
      </xdr:nvSpPr>
      <xdr:spPr>
        <a:xfrm>
          <a:off x="4813300" y="5947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21336</xdr:rowOff>
    </xdr:from>
    <xdr:to>
      <xdr:col>19</xdr:col>
      <xdr:colOff>187325</xdr:colOff>
      <xdr:row>30</xdr:row>
      <xdr:rowOff>122936</xdr:rowOff>
    </xdr:to>
    <xdr:sp macro="" textlink="">
      <xdr:nvSpPr>
        <xdr:cNvPr id="85" name="楕円 84">
          <a:extLst>
            <a:ext uri="{FF2B5EF4-FFF2-40B4-BE49-F238E27FC236}">
              <a16:creationId xmlns:a16="http://schemas.microsoft.com/office/drawing/2014/main" id="{CD5A8F51-14B7-4ACD-BB22-47C0BA889841}"/>
            </a:ext>
          </a:extLst>
        </xdr:cNvPr>
        <xdr:cNvSpPr/>
      </xdr:nvSpPr>
      <xdr:spPr>
        <a:xfrm>
          <a:off x="4000500" y="59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72136</xdr:rowOff>
    </xdr:from>
    <xdr:to>
      <xdr:col>23</xdr:col>
      <xdr:colOff>85725</xdr:colOff>
      <xdr:row>30</xdr:row>
      <xdr:rowOff>104521</xdr:rowOff>
    </xdr:to>
    <xdr:cxnSp macro="">
      <xdr:nvCxnSpPr>
        <xdr:cNvPr id="86" name="直線コネクタ 85">
          <a:extLst>
            <a:ext uri="{FF2B5EF4-FFF2-40B4-BE49-F238E27FC236}">
              <a16:creationId xmlns:a16="http://schemas.microsoft.com/office/drawing/2014/main" id="{ACAE86A9-EE72-4BF0-A063-2690C77B2C3D}"/>
            </a:ext>
          </a:extLst>
        </xdr:cNvPr>
        <xdr:cNvCxnSpPr/>
      </xdr:nvCxnSpPr>
      <xdr:spPr>
        <a:xfrm>
          <a:off x="4051300" y="5987161"/>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160401</xdr:rowOff>
    </xdr:from>
    <xdr:to>
      <xdr:col>15</xdr:col>
      <xdr:colOff>187325</xdr:colOff>
      <xdr:row>30</xdr:row>
      <xdr:rowOff>90551</xdr:rowOff>
    </xdr:to>
    <xdr:sp macro="" textlink="">
      <xdr:nvSpPr>
        <xdr:cNvPr id="87" name="楕円 86">
          <a:extLst>
            <a:ext uri="{FF2B5EF4-FFF2-40B4-BE49-F238E27FC236}">
              <a16:creationId xmlns:a16="http://schemas.microsoft.com/office/drawing/2014/main" id="{B0A9FC25-1B71-4787-B99E-1CA89B895394}"/>
            </a:ext>
          </a:extLst>
        </xdr:cNvPr>
        <xdr:cNvSpPr/>
      </xdr:nvSpPr>
      <xdr:spPr>
        <a:xfrm>
          <a:off x="3238500" y="59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39751</xdr:rowOff>
    </xdr:from>
    <xdr:to>
      <xdr:col>19</xdr:col>
      <xdr:colOff>136525</xdr:colOff>
      <xdr:row>30</xdr:row>
      <xdr:rowOff>72136</xdr:rowOff>
    </xdr:to>
    <xdr:cxnSp macro="">
      <xdr:nvCxnSpPr>
        <xdr:cNvPr id="88" name="直線コネクタ 87">
          <a:extLst>
            <a:ext uri="{FF2B5EF4-FFF2-40B4-BE49-F238E27FC236}">
              <a16:creationId xmlns:a16="http://schemas.microsoft.com/office/drawing/2014/main" id="{B187A50D-BA03-492F-B292-1E4FB48BC98A}"/>
            </a:ext>
          </a:extLst>
        </xdr:cNvPr>
        <xdr:cNvCxnSpPr/>
      </xdr:nvCxnSpPr>
      <xdr:spPr>
        <a:xfrm>
          <a:off x="3289300" y="595477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128016</xdr:rowOff>
    </xdr:from>
    <xdr:to>
      <xdr:col>11</xdr:col>
      <xdr:colOff>187325</xdr:colOff>
      <xdr:row>30</xdr:row>
      <xdr:rowOff>58166</xdr:rowOff>
    </xdr:to>
    <xdr:sp macro="" textlink="">
      <xdr:nvSpPr>
        <xdr:cNvPr id="89" name="楕円 88">
          <a:extLst>
            <a:ext uri="{FF2B5EF4-FFF2-40B4-BE49-F238E27FC236}">
              <a16:creationId xmlns:a16="http://schemas.microsoft.com/office/drawing/2014/main" id="{352D21F9-0461-4458-B007-289F91D8A1F0}"/>
            </a:ext>
          </a:extLst>
        </xdr:cNvPr>
        <xdr:cNvSpPr/>
      </xdr:nvSpPr>
      <xdr:spPr>
        <a:xfrm>
          <a:off x="2476500" y="58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7366</xdr:rowOff>
    </xdr:from>
    <xdr:to>
      <xdr:col>15</xdr:col>
      <xdr:colOff>136525</xdr:colOff>
      <xdr:row>30</xdr:row>
      <xdr:rowOff>39751</xdr:rowOff>
    </xdr:to>
    <xdr:cxnSp macro="">
      <xdr:nvCxnSpPr>
        <xdr:cNvPr id="90" name="直線コネクタ 89">
          <a:extLst>
            <a:ext uri="{FF2B5EF4-FFF2-40B4-BE49-F238E27FC236}">
              <a16:creationId xmlns:a16="http://schemas.microsoft.com/office/drawing/2014/main" id="{D5B43DB7-8269-4C52-81E7-D02EAE881C6A}"/>
            </a:ext>
          </a:extLst>
        </xdr:cNvPr>
        <xdr:cNvCxnSpPr/>
      </xdr:nvCxnSpPr>
      <xdr:spPr>
        <a:xfrm>
          <a:off x="2527300" y="592239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102108</xdr:rowOff>
    </xdr:from>
    <xdr:to>
      <xdr:col>7</xdr:col>
      <xdr:colOff>187325</xdr:colOff>
      <xdr:row>30</xdr:row>
      <xdr:rowOff>32258</xdr:rowOff>
    </xdr:to>
    <xdr:sp macro="" textlink="">
      <xdr:nvSpPr>
        <xdr:cNvPr id="91" name="楕円 90">
          <a:extLst>
            <a:ext uri="{FF2B5EF4-FFF2-40B4-BE49-F238E27FC236}">
              <a16:creationId xmlns:a16="http://schemas.microsoft.com/office/drawing/2014/main" id="{ECEAAABC-5EF1-4161-9CF5-E548DBADFEAD}"/>
            </a:ext>
          </a:extLst>
        </xdr:cNvPr>
        <xdr:cNvSpPr/>
      </xdr:nvSpPr>
      <xdr:spPr>
        <a:xfrm>
          <a:off x="1714500" y="584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152908</xdr:rowOff>
    </xdr:from>
    <xdr:to>
      <xdr:col>11</xdr:col>
      <xdr:colOff>136525</xdr:colOff>
      <xdr:row>30</xdr:row>
      <xdr:rowOff>7366</xdr:rowOff>
    </xdr:to>
    <xdr:cxnSp macro="">
      <xdr:nvCxnSpPr>
        <xdr:cNvPr id="92" name="直線コネクタ 91">
          <a:extLst>
            <a:ext uri="{FF2B5EF4-FFF2-40B4-BE49-F238E27FC236}">
              <a16:creationId xmlns:a16="http://schemas.microsoft.com/office/drawing/2014/main" id="{0C0C5885-DE91-4DB8-B2CF-E1F2753F4283}"/>
            </a:ext>
          </a:extLst>
        </xdr:cNvPr>
        <xdr:cNvCxnSpPr/>
      </xdr:nvCxnSpPr>
      <xdr:spPr>
        <a:xfrm>
          <a:off x="1765300" y="5896483"/>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102760</xdr:rowOff>
    </xdr:from>
    <xdr:ext cx="405111" cy="259045"/>
    <xdr:sp macro="" textlink="">
      <xdr:nvSpPr>
        <xdr:cNvPr id="93" name="n_1aveValue有形固定資産減価償却率">
          <a:extLst>
            <a:ext uri="{FF2B5EF4-FFF2-40B4-BE49-F238E27FC236}">
              <a16:creationId xmlns:a16="http://schemas.microsoft.com/office/drawing/2014/main" id="{C4ED75D5-2902-4D17-9FF0-39D99322CE47}"/>
            </a:ext>
          </a:extLst>
        </xdr:cNvPr>
        <xdr:cNvSpPr txBox="1"/>
      </xdr:nvSpPr>
      <xdr:spPr>
        <a:xfrm>
          <a:off x="3836044" y="567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4" name="n_2aveValue有形固定資産減価償却率">
          <a:extLst>
            <a:ext uri="{FF2B5EF4-FFF2-40B4-BE49-F238E27FC236}">
              <a16:creationId xmlns:a16="http://schemas.microsoft.com/office/drawing/2014/main" id="{B4EEC7C0-628B-4460-8219-0301293E369C}"/>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29354</xdr:rowOff>
    </xdr:from>
    <xdr:ext cx="405111" cy="259045"/>
    <xdr:sp macro="" textlink="">
      <xdr:nvSpPr>
        <xdr:cNvPr id="95" name="n_3aveValue有形固定資産減価償却率">
          <a:extLst>
            <a:ext uri="{FF2B5EF4-FFF2-40B4-BE49-F238E27FC236}">
              <a16:creationId xmlns:a16="http://schemas.microsoft.com/office/drawing/2014/main" id="{822582D6-BD52-4216-B8D4-0546F9AAAE43}"/>
            </a:ext>
          </a:extLst>
        </xdr:cNvPr>
        <xdr:cNvSpPr txBox="1"/>
      </xdr:nvSpPr>
      <xdr:spPr>
        <a:xfrm>
          <a:off x="2324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6" name="n_4aveValue有形固定資産減価償却率">
          <a:extLst>
            <a:ext uri="{FF2B5EF4-FFF2-40B4-BE49-F238E27FC236}">
              <a16:creationId xmlns:a16="http://schemas.microsoft.com/office/drawing/2014/main" id="{8FCF5B51-FC5A-42E7-9065-542D6CF4DC69}"/>
            </a:ext>
          </a:extLst>
        </xdr:cNvPr>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114063</xdr:rowOff>
    </xdr:from>
    <xdr:ext cx="405111" cy="259045"/>
    <xdr:sp macro="" textlink="">
      <xdr:nvSpPr>
        <xdr:cNvPr id="97" name="n_1mainValue有形固定資産減価償却率">
          <a:extLst>
            <a:ext uri="{FF2B5EF4-FFF2-40B4-BE49-F238E27FC236}">
              <a16:creationId xmlns:a16="http://schemas.microsoft.com/office/drawing/2014/main" id="{38F6A6EE-EF16-449F-9682-5D3B1D7A91C0}"/>
            </a:ext>
          </a:extLst>
        </xdr:cNvPr>
        <xdr:cNvSpPr txBox="1"/>
      </xdr:nvSpPr>
      <xdr:spPr>
        <a:xfrm>
          <a:off x="3836044" y="602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81678</xdr:rowOff>
    </xdr:from>
    <xdr:ext cx="405111" cy="259045"/>
    <xdr:sp macro="" textlink="">
      <xdr:nvSpPr>
        <xdr:cNvPr id="98" name="n_2mainValue有形固定資産減価償却率">
          <a:extLst>
            <a:ext uri="{FF2B5EF4-FFF2-40B4-BE49-F238E27FC236}">
              <a16:creationId xmlns:a16="http://schemas.microsoft.com/office/drawing/2014/main" id="{6C4AE00D-7EFB-4BDF-B822-4056459CBCA7}"/>
            </a:ext>
          </a:extLst>
        </xdr:cNvPr>
        <xdr:cNvSpPr txBox="1"/>
      </xdr:nvSpPr>
      <xdr:spPr>
        <a:xfrm>
          <a:off x="30867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49293</xdr:rowOff>
    </xdr:from>
    <xdr:ext cx="405111" cy="259045"/>
    <xdr:sp macro="" textlink="">
      <xdr:nvSpPr>
        <xdr:cNvPr id="99" name="n_3mainValue有形固定資産減価償却率">
          <a:extLst>
            <a:ext uri="{FF2B5EF4-FFF2-40B4-BE49-F238E27FC236}">
              <a16:creationId xmlns:a16="http://schemas.microsoft.com/office/drawing/2014/main" id="{B3C98A79-0DF3-41A5-A7A5-61C578816B91}"/>
            </a:ext>
          </a:extLst>
        </xdr:cNvPr>
        <xdr:cNvSpPr txBox="1"/>
      </xdr:nvSpPr>
      <xdr:spPr>
        <a:xfrm>
          <a:off x="2324744" y="5964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23385</xdr:rowOff>
    </xdr:from>
    <xdr:ext cx="405111" cy="259045"/>
    <xdr:sp macro="" textlink="">
      <xdr:nvSpPr>
        <xdr:cNvPr id="100" name="n_4mainValue有形固定資産減価償却率">
          <a:extLst>
            <a:ext uri="{FF2B5EF4-FFF2-40B4-BE49-F238E27FC236}">
              <a16:creationId xmlns:a16="http://schemas.microsoft.com/office/drawing/2014/main" id="{780BDCBA-17D0-49B9-BF9B-7F1899E4B8FF}"/>
            </a:ext>
          </a:extLst>
        </xdr:cNvPr>
        <xdr:cNvSpPr txBox="1"/>
      </xdr:nvSpPr>
      <xdr:spPr>
        <a:xfrm>
          <a:off x="1562744" y="5938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9D8F6FC3-CCD9-4B37-8FE7-C3434468686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BEF230AE-95A7-44AC-96C5-0796D8B730D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7E7145F3-B47A-40D9-8906-757FA99D8BA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5CF8A3AC-947F-44CD-BE28-989CBF48AD2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F9ABD368-40B7-441F-BDDC-178E364AB20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F1C81645-81BC-4E6B-96E3-E0CB01B7B47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A0409955-C486-473A-9C80-DFB1F1FD5E3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B907F83C-135E-42BD-A62B-2843E2B4F12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9948CFAE-0D0A-4B4D-B9F1-D88470CBAB4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E583F48F-4687-4A3E-A7AE-39BBA2A8729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42B2BA73-0D40-4387-963E-18170BD5F94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3E07D039-3138-4176-8C66-641DEFF4740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46A7C0A5-D51C-476F-9DEE-07EC0F2BAAE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類似団体と比較すると平均的な水準にあるが、全国平均や山形県平均と比較すると、低い傾向にある。今後は、地方債の発行抑制や事務事業見直し等を行い、財政健全化に努めていく。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87DD98FE-0F7F-49C5-9A46-856F140122A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3252BE9F-6C98-4E9B-8637-98C4CD57E7C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5B076506-CB76-4989-BA8C-09A48401BB0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4AA12EC9-AD1B-4B58-A0C2-0136BE9BE2A7}"/>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B667BE7D-9CC7-42A0-BFCA-89116DC9275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AE1CFF8D-4567-44FF-843C-C0E16D4F020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D66B6C91-B84E-4EC3-B21A-AD47ECDCC06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FE1B7DA3-7852-46E7-82B5-CA80D298548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267B0F1E-92F5-47ED-A7E8-ABA0EDDF4B8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6FC093CD-AA9F-4795-90FC-E7C2370B148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5901DE36-007B-4D52-9007-D21DDF42CB8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3FF41FAA-2A10-4695-8837-B113DF20DF9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DBD1948C-D0D0-4CFD-86CA-54669550AEE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C0A4E1C8-AE60-4A6A-BCC2-E963B503711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F4BB40A9-BD59-463E-A686-7FFD5C063AC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D721046-5FBA-4676-8381-6BA361C71DE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CC97546F-148D-45F8-9C2B-05AE013CBFC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31" name="直線コネクタ 130">
          <a:extLst>
            <a:ext uri="{FF2B5EF4-FFF2-40B4-BE49-F238E27FC236}">
              <a16:creationId xmlns:a16="http://schemas.microsoft.com/office/drawing/2014/main" id="{F02974DD-4264-4739-9EF8-E376D4094A5D}"/>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32" name="債務償還比率最小値テキスト">
          <a:extLst>
            <a:ext uri="{FF2B5EF4-FFF2-40B4-BE49-F238E27FC236}">
              <a16:creationId xmlns:a16="http://schemas.microsoft.com/office/drawing/2014/main" id="{DA5A00C2-61AC-45D0-BE7E-7B9D68FB0E97}"/>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33" name="直線コネクタ 132">
          <a:extLst>
            <a:ext uri="{FF2B5EF4-FFF2-40B4-BE49-F238E27FC236}">
              <a16:creationId xmlns:a16="http://schemas.microsoft.com/office/drawing/2014/main" id="{8B78776C-9E0E-46A6-A82A-0BC35E5A2651}"/>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5C50FB9D-F4F1-4B75-9624-1E817722E73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2091D996-D1DF-4C2F-8373-C47E6991EEB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130927</xdr:rowOff>
    </xdr:from>
    <xdr:ext cx="469744" cy="259045"/>
    <xdr:sp macro="" textlink="">
      <xdr:nvSpPr>
        <xdr:cNvPr id="136" name="債務償還比率平均値テキスト">
          <a:extLst>
            <a:ext uri="{FF2B5EF4-FFF2-40B4-BE49-F238E27FC236}">
              <a16:creationId xmlns:a16="http://schemas.microsoft.com/office/drawing/2014/main" id="{A227D147-CF42-4DEF-8F47-258B627A946C}"/>
            </a:ext>
          </a:extLst>
        </xdr:cNvPr>
        <xdr:cNvSpPr txBox="1"/>
      </xdr:nvSpPr>
      <xdr:spPr>
        <a:xfrm>
          <a:off x="14846300" y="5703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37" name="フローチャート: 判断 136">
          <a:extLst>
            <a:ext uri="{FF2B5EF4-FFF2-40B4-BE49-F238E27FC236}">
              <a16:creationId xmlns:a16="http://schemas.microsoft.com/office/drawing/2014/main" id="{7D1018F3-4620-4983-AB1A-99ED1F533948}"/>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38" name="フローチャート: 判断 137">
          <a:extLst>
            <a:ext uri="{FF2B5EF4-FFF2-40B4-BE49-F238E27FC236}">
              <a16:creationId xmlns:a16="http://schemas.microsoft.com/office/drawing/2014/main" id="{54A1CA53-A7EA-4713-AB82-D67565E2E298}"/>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39" name="フローチャート: 判断 138">
          <a:extLst>
            <a:ext uri="{FF2B5EF4-FFF2-40B4-BE49-F238E27FC236}">
              <a16:creationId xmlns:a16="http://schemas.microsoft.com/office/drawing/2014/main" id="{25690BA0-21B0-4004-9C9F-CCC39E9D01A4}"/>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40" name="フローチャート: 判断 139">
          <a:extLst>
            <a:ext uri="{FF2B5EF4-FFF2-40B4-BE49-F238E27FC236}">
              <a16:creationId xmlns:a16="http://schemas.microsoft.com/office/drawing/2014/main" id="{43EB82C5-4CDA-4A78-9DD0-E87AAB6C5F2F}"/>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41" name="フローチャート: 判断 140">
          <a:extLst>
            <a:ext uri="{FF2B5EF4-FFF2-40B4-BE49-F238E27FC236}">
              <a16:creationId xmlns:a16="http://schemas.microsoft.com/office/drawing/2014/main" id="{8099EC38-2711-4088-A55C-E59837DCFFE9}"/>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38841F8-85B9-4409-9796-1CFC8197314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D1EC498-694F-4FDE-973A-B1B74BB0447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B99BBC5-6DFD-447B-9B93-B521B83FB42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86E7864-63F2-4411-B59B-D898C858927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F31AAE2-B0B7-4771-A36F-536E94E785B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117339</xdr:rowOff>
    </xdr:from>
    <xdr:to>
      <xdr:col>76</xdr:col>
      <xdr:colOff>73025</xdr:colOff>
      <xdr:row>29</xdr:row>
      <xdr:rowOff>47489</xdr:rowOff>
    </xdr:to>
    <xdr:sp macro="" textlink="">
      <xdr:nvSpPr>
        <xdr:cNvPr id="147" name="楕円 146">
          <a:extLst>
            <a:ext uri="{FF2B5EF4-FFF2-40B4-BE49-F238E27FC236}">
              <a16:creationId xmlns:a16="http://schemas.microsoft.com/office/drawing/2014/main" id="{E42FEC6B-1DDC-4094-83F4-9AF1D8ED1CCB}"/>
            </a:ext>
          </a:extLst>
        </xdr:cNvPr>
        <xdr:cNvSpPr/>
      </xdr:nvSpPr>
      <xdr:spPr>
        <a:xfrm>
          <a:off x="14744700" y="568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140216</xdr:rowOff>
    </xdr:from>
    <xdr:ext cx="469744" cy="259045"/>
    <xdr:sp macro="" textlink="">
      <xdr:nvSpPr>
        <xdr:cNvPr id="148" name="債務償還比率該当値テキスト">
          <a:extLst>
            <a:ext uri="{FF2B5EF4-FFF2-40B4-BE49-F238E27FC236}">
              <a16:creationId xmlns:a16="http://schemas.microsoft.com/office/drawing/2014/main" id="{D261F695-95A8-45E7-8A71-697AE0D6FD1C}"/>
            </a:ext>
          </a:extLst>
        </xdr:cNvPr>
        <xdr:cNvSpPr txBox="1"/>
      </xdr:nvSpPr>
      <xdr:spPr>
        <a:xfrm>
          <a:off x="14846300" y="554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151729</xdr:rowOff>
    </xdr:from>
    <xdr:to>
      <xdr:col>72</xdr:col>
      <xdr:colOff>123825</xdr:colOff>
      <xdr:row>29</xdr:row>
      <xdr:rowOff>81879</xdr:rowOff>
    </xdr:to>
    <xdr:sp macro="" textlink="">
      <xdr:nvSpPr>
        <xdr:cNvPr id="149" name="楕円 148">
          <a:extLst>
            <a:ext uri="{FF2B5EF4-FFF2-40B4-BE49-F238E27FC236}">
              <a16:creationId xmlns:a16="http://schemas.microsoft.com/office/drawing/2014/main" id="{DFA9D64F-24D6-413B-906B-33F42B4689E1}"/>
            </a:ext>
          </a:extLst>
        </xdr:cNvPr>
        <xdr:cNvSpPr/>
      </xdr:nvSpPr>
      <xdr:spPr>
        <a:xfrm>
          <a:off x="14033500" y="572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168139</xdr:rowOff>
    </xdr:from>
    <xdr:to>
      <xdr:col>76</xdr:col>
      <xdr:colOff>22225</xdr:colOff>
      <xdr:row>29</xdr:row>
      <xdr:rowOff>31079</xdr:rowOff>
    </xdr:to>
    <xdr:cxnSp macro="">
      <xdr:nvCxnSpPr>
        <xdr:cNvPr id="150" name="直線コネクタ 149">
          <a:extLst>
            <a:ext uri="{FF2B5EF4-FFF2-40B4-BE49-F238E27FC236}">
              <a16:creationId xmlns:a16="http://schemas.microsoft.com/office/drawing/2014/main" id="{822AE95F-1C42-4CD4-AE55-4897FE351425}"/>
            </a:ext>
          </a:extLst>
        </xdr:cNvPr>
        <xdr:cNvCxnSpPr/>
      </xdr:nvCxnSpPr>
      <xdr:spPr>
        <a:xfrm flipV="1">
          <a:off x="14084300" y="5740264"/>
          <a:ext cx="711200" cy="3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49403</xdr:rowOff>
    </xdr:from>
    <xdr:to>
      <xdr:col>68</xdr:col>
      <xdr:colOff>123825</xdr:colOff>
      <xdr:row>30</xdr:row>
      <xdr:rowOff>151003</xdr:rowOff>
    </xdr:to>
    <xdr:sp macro="" textlink="">
      <xdr:nvSpPr>
        <xdr:cNvPr id="151" name="楕円 150">
          <a:extLst>
            <a:ext uri="{FF2B5EF4-FFF2-40B4-BE49-F238E27FC236}">
              <a16:creationId xmlns:a16="http://schemas.microsoft.com/office/drawing/2014/main" id="{B68A2610-6B07-4DE0-A702-D848421607C1}"/>
            </a:ext>
          </a:extLst>
        </xdr:cNvPr>
        <xdr:cNvSpPr/>
      </xdr:nvSpPr>
      <xdr:spPr>
        <a:xfrm>
          <a:off x="13271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31079</xdr:rowOff>
    </xdr:from>
    <xdr:to>
      <xdr:col>72</xdr:col>
      <xdr:colOff>73025</xdr:colOff>
      <xdr:row>30</xdr:row>
      <xdr:rowOff>100203</xdr:rowOff>
    </xdr:to>
    <xdr:cxnSp macro="">
      <xdr:nvCxnSpPr>
        <xdr:cNvPr id="152" name="直線コネクタ 151">
          <a:extLst>
            <a:ext uri="{FF2B5EF4-FFF2-40B4-BE49-F238E27FC236}">
              <a16:creationId xmlns:a16="http://schemas.microsoft.com/office/drawing/2014/main" id="{BEAF358F-E7D1-406A-8A5F-E060D0D03829}"/>
            </a:ext>
          </a:extLst>
        </xdr:cNvPr>
        <xdr:cNvCxnSpPr/>
      </xdr:nvCxnSpPr>
      <xdr:spPr>
        <a:xfrm flipV="1">
          <a:off x="13322300" y="5774654"/>
          <a:ext cx="762000" cy="24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123580</xdr:rowOff>
    </xdr:from>
    <xdr:to>
      <xdr:col>64</xdr:col>
      <xdr:colOff>123825</xdr:colOff>
      <xdr:row>31</xdr:row>
      <xdr:rowOff>53730</xdr:rowOff>
    </xdr:to>
    <xdr:sp macro="" textlink="">
      <xdr:nvSpPr>
        <xdr:cNvPr id="153" name="楕円 152">
          <a:extLst>
            <a:ext uri="{FF2B5EF4-FFF2-40B4-BE49-F238E27FC236}">
              <a16:creationId xmlns:a16="http://schemas.microsoft.com/office/drawing/2014/main" id="{9B739E8E-6E1F-4CCF-AEB0-F12372102FED}"/>
            </a:ext>
          </a:extLst>
        </xdr:cNvPr>
        <xdr:cNvSpPr/>
      </xdr:nvSpPr>
      <xdr:spPr>
        <a:xfrm>
          <a:off x="12509500" y="60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100203</xdr:rowOff>
    </xdr:from>
    <xdr:to>
      <xdr:col>68</xdr:col>
      <xdr:colOff>73025</xdr:colOff>
      <xdr:row>31</xdr:row>
      <xdr:rowOff>2930</xdr:rowOff>
    </xdr:to>
    <xdr:cxnSp macro="">
      <xdr:nvCxnSpPr>
        <xdr:cNvPr id="154" name="直線コネクタ 153">
          <a:extLst>
            <a:ext uri="{FF2B5EF4-FFF2-40B4-BE49-F238E27FC236}">
              <a16:creationId xmlns:a16="http://schemas.microsoft.com/office/drawing/2014/main" id="{31AB6AAA-980B-4DFB-B9BD-A5097B3AEF87}"/>
            </a:ext>
          </a:extLst>
        </xdr:cNvPr>
        <xdr:cNvCxnSpPr/>
      </xdr:nvCxnSpPr>
      <xdr:spPr>
        <a:xfrm flipV="1">
          <a:off x="12560300" y="6015228"/>
          <a:ext cx="762000" cy="7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28466</xdr:rowOff>
    </xdr:from>
    <xdr:to>
      <xdr:col>60</xdr:col>
      <xdr:colOff>123825</xdr:colOff>
      <xdr:row>31</xdr:row>
      <xdr:rowOff>130066</xdr:rowOff>
    </xdr:to>
    <xdr:sp macro="" textlink="">
      <xdr:nvSpPr>
        <xdr:cNvPr id="155" name="楕円 154">
          <a:extLst>
            <a:ext uri="{FF2B5EF4-FFF2-40B4-BE49-F238E27FC236}">
              <a16:creationId xmlns:a16="http://schemas.microsoft.com/office/drawing/2014/main" id="{46FF5293-8A8D-420D-9426-9E76220FDE90}"/>
            </a:ext>
          </a:extLst>
        </xdr:cNvPr>
        <xdr:cNvSpPr/>
      </xdr:nvSpPr>
      <xdr:spPr>
        <a:xfrm>
          <a:off x="11747500" y="61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2930</xdr:rowOff>
    </xdr:from>
    <xdr:to>
      <xdr:col>64</xdr:col>
      <xdr:colOff>73025</xdr:colOff>
      <xdr:row>31</xdr:row>
      <xdr:rowOff>79266</xdr:rowOff>
    </xdr:to>
    <xdr:cxnSp macro="">
      <xdr:nvCxnSpPr>
        <xdr:cNvPr id="156" name="直線コネクタ 155">
          <a:extLst>
            <a:ext uri="{FF2B5EF4-FFF2-40B4-BE49-F238E27FC236}">
              <a16:creationId xmlns:a16="http://schemas.microsoft.com/office/drawing/2014/main" id="{C8F153A1-5439-4172-93F1-5B1E4CD090C0}"/>
            </a:ext>
          </a:extLst>
        </xdr:cNvPr>
        <xdr:cNvCxnSpPr/>
      </xdr:nvCxnSpPr>
      <xdr:spPr>
        <a:xfrm flipV="1">
          <a:off x="11798300" y="6089405"/>
          <a:ext cx="762000" cy="7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84372</xdr:rowOff>
    </xdr:from>
    <xdr:ext cx="469744" cy="259045"/>
    <xdr:sp macro="" textlink="">
      <xdr:nvSpPr>
        <xdr:cNvPr id="157" name="n_1aveValue債務償還比率">
          <a:extLst>
            <a:ext uri="{FF2B5EF4-FFF2-40B4-BE49-F238E27FC236}">
              <a16:creationId xmlns:a16="http://schemas.microsoft.com/office/drawing/2014/main" id="{6530D3C9-F86F-4C4F-9BDC-7780A69E5D48}"/>
            </a:ext>
          </a:extLst>
        </xdr:cNvPr>
        <xdr:cNvSpPr txBox="1"/>
      </xdr:nvSpPr>
      <xdr:spPr>
        <a:xfrm>
          <a:off x="13836727" y="548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58" name="n_2aveValue債務償還比率">
          <a:extLst>
            <a:ext uri="{FF2B5EF4-FFF2-40B4-BE49-F238E27FC236}">
              <a16:creationId xmlns:a16="http://schemas.microsoft.com/office/drawing/2014/main" id="{D6126DD0-863A-4CF6-A13D-32E5401AD758}"/>
            </a:ext>
          </a:extLst>
        </xdr:cNvPr>
        <xdr:cNvSpPr txBox="1"/>
      </xdr:nvSpPr>
      <xdr:spPr>
        <a:xfrm>
          <a:off x="130874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59" name="n_3aveValue債務償還比率">
          <a:extLst>
            <a:ext uri="{FF2B5EF4-FFF2-40B4-BE49-F238E27FC236}">
              <a16:creationId xmlns:a16="http://schemas.microsoft.com/office/drawing/2014/main" id="{070B349D-8C5C-4BBF-96F7-09655878189D}"/>
            </a:ext>
          </a:extLst>
        </xdr:cNvPr>
        <xdr:cNvSpPr txBox="1"/>
      </xdr:nvSpPr>
      <xdr:spPr>
        <a:xfrm>
          <a:off x="123254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127126</xdr:rowOff>
    </xdr:from>
    <xdr:ext cx="469744" cy="259045"/>
    <xdr:sp macro="" textlink="">
      <xdr:nvSpPr>
        <xdr:cNvPr id="160" name="n_4aveValue債務償還比率">
          <a:extLst>
            <a:ext uri="{FF2B5EF4-FFF2-40B4-BE49-F238E27FC236}">
              <a16:creationId xmlns:a16="http://schemas.microsoft.com/office/drawing/2014/main" id="{7F3E77D8-0AD1-4D70-A9B8-EB302C219BC4}"/>
            </a:ext>
          </a:extLst>
        </xdr:cNvPr>
        <xdr:cNvSpPr txBox="1"/>
      </xdr:nvSpPr>
      <xdr:spPr>
        <a:xfrm>
          <a:off x="11563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73006</xdr:rowOff>
    </xdr:from>
    <xdr:ext cx="469744" cy="259045"/>
    <xdr:sp macro="" textlink="">
      <xdr:nvSpPr>
        <xdr:cNvPr id="161" name="n_1mainValue債務償還比率">
          <a:extLst>
            <a:ext uri="{FF2B5EF4-FFF2-40B4-BE49-F238E27FC236}">
              <a16:creationId xmlns:a16="http://schemas.microsoft.com/office/drawing/2014/main" id="{7399F31D-CA07-4925-858B-326AC13BD887}"/>
            </a:ext>
          </a:extLst>
        </xdr:cNvPr>
        <xdr:cNvSpPr txBox="1"/>
      </xdr:nvSpPr>
      <xdr:spPr>
        <a:xfrm>
          <a:off x="13836727" y="581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142130</xdr:rowOff>
    </xdr:from>
    <xdr:ext cx="469744" cy="259045"/>
    <xdr:sp macro="" textlink="">
      <xdr:nvSpPr>
        <xdr:cNvPr id="162" name="n_2mainValue債務償還比率">
          <a:extLst>
            <a:ext uri="{FF2B5EF4-FFF2-40B4-BE49-F238E27FC236}">
              <a16:creationId xmlns:a16="http://schemas.microsoft.com/office/drawing/2014/main" id="{25D9270C-893F-41AA-AB85-15E812BDF210}"/>
            </a:ext>
          </a:extLst>
        </xdr:cNvPr>
        <xdr:cNvSpPr txBox="1"/>
      </xdr:nvSpPr>
      <xdr:spPr>
        <a:xfrm>
          <a:off x="13087427" y="605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44857</xdr:rowOff>
    </xdr:from>
    <xdr:ext cx="469744" cy="259045"/>
    <xdr:sp macro="" textlink="">
      <xdr:nvSpPr>
        <xdr:cNvPr id="163" name="n_3mainValue債務償還比率">
          <a:extLst>
            <a:ext uri="{FF2B5EF4-FFF2-40B4-BE49-F238E27FC236}">
              <a16:creationId xmlns:a16="http://schemas.microsoft.com/office/drawing/2014/main" id="{41318D72-F4DF-43C3-89FC-A10FB85834F4}"/>
            </a:ext>
          </a:extLst>
        </xdr:cNvPr>
        <xdr:cNvSpPr txBox="1"/>
      </xdr:nvSpPr>
      <xdr:spPr>
        <a:xfrm>
          <a:off x="12325427" y="61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121193</xdr:rowOff>
    </xdr:from>
    <xdr:ext cx="469744" cy="259045"/>
    <xdr:sp macro="" textlink="">
      <xdr:nvSpPr>
        <xdr:cNvPr id="164" name="n_4mainValue債務償還比率">
          <a:extLst>
            <a:ext uri="{FF2B5EF4-FFF2-40B4-BE49-F238E27FC236}">
              <a16:creationId xmlns:a16="http://schemas.microsoft.com/office/drawing/2014/main" id="{60D12637-4DDF-4F7F-92D2-BC05D10D6765}"/>
            </a:ext>
          </a:extLst>
        </xdr:cNvPr>
        <xdr:cNvSpPr txBox="1"/>
      </xdr:nvSpPr>
      <xdr:spPr>
        <a:xfrm>
          <a:off x="115634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8977C0AD-8562-4FDC-BC70-D18C1953A0B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F5F0276A-3CD2-4658-980B-6B53F0C1EE5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FC46CB74-E4D3-4548-AFD2-7D7309CE24B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61C01270-A3F6-43FC-959F-F327AC9D7D8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F7C4BB19-085C-458D-BD40-2960FC05030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18F8C36F-290A-4D4F-BC8F-844881F70EC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640178-88F9-447A-86C7-5948DB06A0B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F0B581-E7E0-4EA8-8EF8-A0CD5983DB8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C23F1E6-7222-421C-A041-B5B32543C50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4F8521A-121D-4430-B112-A99671E804C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FDE1499-19C6-4E54-9439-1C70A91E0F3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CDD251-0DC1-4261-9029-B46F827DF9E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73F6A1A-A238-422F-9830-1868E15ECEF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70F95C4-AF91-4710-87AC-4C33C08DFEB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9F7EDBF-6BF0-4F98-99FD-C3E6981DB5F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7BFF696-3CAD-47B9-B01B-08D43CA1E35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7,429
7,320
154.08
6,624,344
6,275,153
293,589
3,513,928
5,348,823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A3B00A0-3BC5-4BFA-9677-919ED08F3EE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7F9E539-FDB6-446C-9A08-14658FF12E8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88DA339-5F41-4325-B896-7886E7E2E5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E1B698B-F7E5-4E1E-A696-5B25B68471B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23A41A3-4F8C-4471-8EDC-57C301BDF9A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B9D38DE-7072-42D3-8E08-E622D8533B5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7259C1-3D4C-4A16-AFDB-2AF713A4DC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E714B7-AAF9-44CE-BBBA-AD3B81FC1A2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2045D1B-427D-43B9-ACA9-49E893E17B9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66AB212-1B57-4890-BB58-DF6207014FE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31B1082-96EC-4DCA-AD9B-A01223EF271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2C7C881-13F5-4BAC-A245-E55B5F4375A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EBB1D5D-0105-44F4-A140-28B9995A70D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889FC1-7ECD-4156-A06C-9C855EBD022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0D49021-FF24-44F3-B0CB-DDAC87AE359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9DC0FAD-C083-45DD-B550-5FF48476D0A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15C7A1-909A-4497-A2E5-2B2E7FFB354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B86A270-3707-4226-B2A7-68611D64A52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9AF5DD-A64E-4782-8841-0662F051BB7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53443C4-29BD-41CD-91EF-6223FF44F27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BD0E93E-4298-454D-8718-98BDB8A464F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FF706C9-9276-4CF0-B0AB-0CFA32DA748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27D4689-BB13-4980-94E3-A9FB6096817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579208E-0CB6-4281-B09D-A1127BBDB23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D0C75C-7D21-4DB4-AD14-EE0D2866177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786633D-E9F3-4B2F-8960-BF97AC7521B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FDB47B0-BC42-47A0-9D9F-DE7369F6FBB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7CC21B9-7D19-4B72-92EC-D27886DA2F8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A5D12A9-38D2-4078-9855-CA9992F2578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C881A70-1258-4D08-BCF9-A4EBE151462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7E6BBD0-04EF-4887-9EEA-13161E93EE6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4160176-22F4-4640-8AE4-34B66E753F7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6A73538-B7FC-4F96-B76B-A189952D297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D93CF8B-4680-4EE2-91A2-00AC4349C5F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F3BD937-F8FB-4D3B-B6E1-A098095983A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0E9F71B-7AD2-4A0A-BD54-C0632B0ADB4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FB6EB41-F0F9-4B9E-BD45-AB7DD0A6563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7006167-538B-435E-8BC2-A3F69D7F84D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8F716DD-33E2-4013-B0AC-C05BBC344A8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0016E58-780B-4105-AE87-612F91B680B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72C5CDB-6F9F-4D01-AF0C-F88C4EBE92A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A74E264-46E1-47CC-B744-A5AED4E29F9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E7198DA-99E1-41C4-902C-9482483DDFC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89CD705-4D68-42A0-9E8B-CF17311EEBC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7C8B90B-E396-478E-86C1-E6BDB6F805B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B1EF4B12-8336-450E-8417-94C640FBF59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AFC68966-B567-4F47-9E6C-66769976B163}"/>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FC1BF71D-085E-4D27-92CF-86FE304A395A}"/>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ECB6EF68-35C3-4E96-BAED-942AEF994724}"/>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499F2999-92EE-419B-AA7E-3319111FF706}"/>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C43397AB-B27E-496A-A691-485F8E94BEEC}"/>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67871</xdr:rowOff>
    </xdr:from>
    <xdr:ext cx="405111" cy="259045"/>
    <xdr:sp macro="" textlink="">
      <xdr:nvSpPr>
        <xdr:cNvPr id="63" name="【道路】&#10;有形固定資産減価償却率平均値テキスト">
          <a:extLst>
            <a:ext uri="{FF2B5EF4-FFF2-40B4-BE49-F238E27FC236}">
              <a16:creationId xmlns:a16="http://schemas.microsoft.com/office/drawing/2014/main" id="{81AA67F0-FFE6-4FAE-85FA-BE8DB2C94A3B}"/>
            </a:ext>
          </a:extLst>
        </xdr:cNvPr>
        <xdr:cNvSpPr txBox="1"/>
      </xdr:nvSpPr>
      <xdr:spPr>
        <a:xfrm>
          <a:off x="4673600" y="6582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5F6F0F59-033E-45FB-82AB-0D08F0FC670A}"/>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617C89B7-116E-426A-B70D-78147CE0D21B}"/>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C2B8A8C0-56ED-43BA-B976-5EAC8532E8B1}"/>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403600A7-8608-4092-9301-ADF1DB8814E4}"/>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31A6553F-6CD3-4C55-BA93-9F287DEAD526}"/>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07F65F6-F16B-4C43-8E4A-6612F8937C6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CF67036-3A07-4584-9916-FB191C5FD48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C6BFCCD-34DB-4362-9D94-3F33F9EA449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E2503D8-643E-4D22-BA5A-31764E7D835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1BE5908-7ED0-46C9-9427-C74F2286235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49893</xdr:rowOff>
    </xdr:from>
    <xdr:to>
      <xdr:col>24</xdr:col>
      <xdr:colOff>114300</xdr:colOff>
      <xdr:row>39</xdr:row>
      <xdr:rowOff>151493</xdr:rowOff>
    </xdr:to>
    <xdr:sp macro="" textlink="">
      <xdr:nvSpPr>
        <xdr:cNvPr id="74" name="楕円 73">
          <a:extLst>
            <a:ext uri="{FF2B5EF4-FFF2-40B4-BE49-F238E27FC236}">
              <a16:creationId xmlns:a16="http://schemas.microsoft.com/office/drawing/2014/main" id="{76EEE02A-DB54-4751-A692-FB7EEDCA6636}"/>
            </a:ext>
          </a:extLst>
        </xdr:cNvPr>
        <xdr:cNvSpPr/>
      </xdr:nvSpPr>
      <xdr:spPr>
        <a:xfrm>
          <a:off x="45847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28320</xdr:rowOff>
    </xdr:from>
    <xdr:ext cx="405111" cy="259045"/>
    <xdr:sp macro="" textlink="">
      <xdr:nvSpPr>
        <xdr:cNvPr id="75" name="【道路】&#10;有形固定資産減価償却率該当値テキスト">
          <a:extLst>
            <a:ext uri="{FF2B5EF4-FFF2-40B4-BE49-F238E27FC236}">
              <a16:creationId xmlns:a16="http://schemas.microsoft.com/office/drawing/2014/main" id="{6945B053-2DFA-4EDB-8BC7-23B8628135FD}"/>
            </a:ext>
          </a:extLst>
        </xdr:cNvPr>
        <xdr:cNvSpPr txBox="1"/>
      </xdr:nvSpPr>
      <xdr:spPr>
        <a:xfrm>
          <a:off x="46736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6" name="楕円 75">
          <a:extLst>
            <a:ext uri="{FF2B5EF4-FFF2-40B4-BE49-F238E27FC236}">
              <a16:creationId xmlns:a16="http://schemas.microsoft.com/office/drawing/2014/main" id="{3DE7C645-AA64-4249-8372-F29D005DFE58}"/>
            </a:ext>
          </a:extLst>
        </xdr:cNvPr>
        <xdr:cNvSpPr/>
      </xdr:nvSpPr>
      <xdr:spPr>
        <a:xfrm>
          <a:off x="3746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76200</xdr:rowOff>
    </xdr:from>
    <xdr:to>
      <xdr:col>24</xdr:col>
      <xdr:colOff>63500</xdr:colOff>
      <xdr:row>39</xdr:row>
      <xdr:rowOff>100693</xdr:rowOff>
    </xdr:to>
    <xdr:cxnSp macro="">
      <xdr:nvCxnSpPr>
        <xdr:cNvPr id="77" name="直線コネクタ 76">
          <a:extLst>
            <a:ext uri="{FF2B5EF4-FFF2-40B4-BE49-F238E27FC236}">
              <a16:creationId xmlns:a16="http://schemas.microsoft.com/office/drawing/2014/main" id="{4A1E9BB9-2E3F-43BF-AEBD-6EBA71A087F7}"/>
            </a:ext>
          </a:extLst>
        </xdr:cNvPr>
        <xdr:cNvCxnSpPr/>
      </xdr:nvCxnSpPr>
      <xdr:spPr>
        <a:xfrm>
          <a:off x="3797300" y="676275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170724</xdr:rowOff>
    </xdr:from>
    <xdr:to>
      <xdr:col>15</xdr:col>
      <xdr:colOff>101600</xdr:colOff>
      <xdr:row>39</xdr:row>
      <xdr:rowOff>100874</xdr:rowOff>
    </xdr:to>
    <xdr:sp macro="" textlink="">
      <xdr:nvSpPr>
        <xdr:cNvPr id="78" name="楕円 77">
          <a:extLst>
            <a:ext uri="{FF2B5EF4-FFF2-40B4-BE49-F238E27FC236}">
              <a16:creationId xmlns:a16="http://schemas.microsoft.com/office/drawing/2014/main" id="{0FEBCBF7-F89F-4696-A0A4-A1A5EE9968C4}"/>
            </a:ext>
          </a:extLst>
        </xdr:cNvPr>
        <xdr:cNvSpPr/>
      </xdr:nvSpPr>
      <xdr:spPr>
        <a:xfrm>
          <a:off x="2857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50074</xdr:rowOff>
    </xdr:from>
    <xdr:to>
      <xdr:col>19</xdr:col>
      <xdr:colOff>177800</xdr:colOff>
      <xdr:row>39</xdr:row>
      <xdr:rowOff>76200</xdr:rowOff>
    </xdr:to>
    <xdr:cxnSp macro="">
      <xdr:nvCxnSpPr>
        <xdr:cNvPr id="79" name="直線コネクタ 78">
          <a:extLst>
            <a:ext uri="{FF2B5EF4-FFF2-40B4-BE49-F238E27FC236}">
              <a16:creationId xmlns:a16="http://schemas.microsoft.com/office/drawing/2014/main" id="{8546ACC1-2723-46BF-A538-4C9F07CA2D01}"/>
            </a:ext>
          </a:extLst>
        </xdr:cNvPr>
        <xdr:cNvCxnSpPr/>
      </xdr:nvCxnSpPr>
      <xdr:spPr>
        <a:xfrm>
          <a:off x="2908300" y="673662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144599</xdr:rowOff>
    </xdr:from>
    <xdr:to>
      <xdr:col>10</xdr:col>
      <xdr:colOff>165100</xdr:colOff>
      <xdr:row>39</xdr:row>
      <xdr:rowOff>74749</xdr:rowOff>
    </xdr:to>
    <xdr:sp macro="" textlink="">
      <xdr:nvSpPr>
        <xdr:cNvPr id="80" name="楕円 79">
          <a:extLst>
            <a:ext uri="{FF2B5EF4-FFF2-40B4-BE49-F238E27FC236}">
              <a16:creationId xmlns:a16="http://schemas.microsoft.com/office/drawing/2014/main" id="{619D40CA-3F13-460E-A76C-8736EFC3B6C8}"/>
            </a:ext>
          </a:extLst>
        </xdr:cNvPr>
        <xdr:cNvSpPr/>
      </xdr:nvSpPr>
      <xdr:spPr>
        <a:xfrm>
          <a:off x="1968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23949</xdr:rowOff>
    </xdr:from>
    <xdr:to>
      <xdr:col>15</xdr:col>
      <xdr:colOff>50800</xdr:colOff>
      <xdr:row>39</xdr:row>
      <xdr:rowOff>50074</xdr:rowOff>
    </xdr:to>
    <xdr:cxnSp macro="">
      <xdr:nvCxnSpPr>
        <xdr:cNvPr id="81" name="直線コネクタ 80">
          <a:extLst>
            <a:ext uri="{FF2B5EF4-FFF2-40B4-BE49-F238E27FC236}">
              <a16:creationId xmlns:a16="http://schemas.microsoft.com/office/drawing/2014/main" id="{784764C2-C70C-4B99-8AE9-B7E755E60799}"/>
            </a:ext>
          </a:extLst>
        </xdr:cNvPr>
        <xdr:cNvCxnSpPr/>
      </xdr:nvCxnSpPr>
      <xdr:spPr>
        <a:xfrm>
          <a:off x="2019300" y="671049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118473</xdr:rowOff>
    </xdr:from>
    <xdr:to>
      <xdr:col>6</xdr:col>
      <xdr:colOff>38100</xdr:colOff>
      <xdr:row>39</xdr:row>
      <xdr:rowOff>48623</xdr:rowOff>
    </xdr:to>
    <xdr:sp macro="" textlink="">
      <xdr:nvSpPr>
        <xdr:cNvPr id="82" name="楕円 81">
          <a:extLst>
            <a:ext uri="{FF2B5EF4-FFF2-40B4-BE49-F238E27FC236}">
              <a16:creationId xmlns:a16="http://schemas.microsoft.com/office/drawing/2014/main" id="{1A93EC14-3EA5-41C1-A2FE-FB2236C8BE21}"/>
            </a:ext>
          </a:extLst>
        </xdr:cNvPr>
        <xdr:cNvSpPr/>
      </xdr:nvSpPr>
      <xdr:spPr>
        <a:xfrm>
          <a:off x="1079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169273</xdr:rowOff>
    </xdr:from>
    <xdr:to>
      <xdr:col>10</xdr:col>
      <xdr:colOff>114300</xdr:colOff>
      <xdr:row>39</xdr:row>
      <xdr:rowOff>23949</xdr:rowOff>
    </xdr:to>
    <xdr:cxnSp macro="">
      <xdr:nvCxnSpPr>
        <xdr:cNvPr id="83" name="直線コネクタ 82">
          <a:extLst>
            <a:ext uri="{FF2B5EF4-FFF2-40B4-BE49-F238E27FC236}">
              <a16:creationId xmlns:a16="http://schemas.microsoft.com/office/drawing/2014/main" id="{30CE012B-E290-4B13-9D74-CE93BF66C618}"/>
            </a:ext>
          </a:extLst>
        </xdr:cNvPr>
        <xdr:cNvCxnSpPr/>
      </xdr:nvCxnSpPr>
      <xdr:spPr>
        <a:xfrm>
          <a:off x="1130300" y="66843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4" name="n_1aveValue【道路】&#10;有形固定資産減価償却率">
          <a:extLst>
            <a:ext uri="{FF2B5EF4-FFF2-40B4-BE49-F238E27FC236}">
              <a16:creationId xmlns:a16="http://schemas.microsoft.com/office/drawing/2014/main" id="{46F537C9-7634-4D58-9464-59FEC5FCE28A}"/>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105971</xdr:rowOff>
    </xdr:from>
    <xdr:ext cx="405111" cy="259045"/>
    <xdr:sp macro="" textlink="">
      <xdr:nvSpPr>
        <xdr:cNvPr id="85" name="n_2aveValue【道路】&#10;有形固定資産減価償却率">
          <a:extLst>
            <a:ext uri="{FF2B5EF4-FFF2-40B4-BE49-F238E27FC236}">
              <a16:creationId xmlns:a16="http://schemas.microsoft.com/office/drawing/2014/main" id="{13DE7E70-E398-4E81-B0B6-33B1954AB02E}"/>
            </a:ext>
          </a:extLst>
        </xdr:cNvPr>
        <xdr:cNvSpPr txBox="1"/>
      </xdr:nvSpPr>
      <xdr:spPr>
        <a:xfrm>
          <a:off x="2705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86" name="n_3aveValue【道路】&#10;有形固定資産減価償却率">
          <a:extLst>
            <a:ext uri="{FF2B5EF4-FFF2-40B4-BE49-F238E27FC236}">
              <a16:creationId xmlns:a16="http://schemas.microsoft.com/office/drawing/2014/main" id="{7B4D914E-18DB-4CCA-801F-BAFE832D6769}"/>
            </a:ext>
          </a:extLst>
        </xdr:cNvPr>
        <xdr:cNvSpPr txBox="1"/>
      </xdr:nvSpPr>
      <xdr:spPr>
        <a:xfrm>
          <a:off x="1816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87" name="n_4aveValue【道路】&#10;有形固定資産減価償却率">
          <a:extLst>
            <a:ext uri="{FF2B5EF4-FFF2-40B4-BE49-F238E27FC236}">
              <a16:creationId xmlns:a16="http://schemas.microsoft.com/office/drawing/2014/main" id="{3E0BAA8F-7FA1-4CD6-AA99-CFEF8E4C8BE2}"/>
            </a:ext>
          </a:extLst>
        </xdr:cNvPr>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143527</xdr:rowOff>
    </xdr:from>
    <xdr:ext cx="405111" cy="259045"/>
    <xdr:sp macro="" textlink="">
      <xdr:nvSpPr>
        <xdr:cNvPr id="88" name="n_1mainValue【道路】&#10;有形固定資産減価償却率">
          <a:extLst>
            <a:ext uri="{FF2B5EF4-FFF2-40B4-BE49-F238E27FC236}">
              <a16:creationId xmlns:a16="http://schemas.microsoft.com/office/drawing/2014/main" id="{C3501719-B06C-448A-82AB-6D695B92EC82}"/>
            </a:ext>
          </a:extLst>
        </xdr:cNvPr>
        <xdr:cNvSpPr txBox="1"/>
      </xdr:nvSpPr>
      <xdr:spPr>
        <a:xfrm>
          <a:off x="35820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92001</xdr:rowOff>
    </xdr:from>
    <xdr:ext cx="405111" cy="259045"/>
    <xdr:sp macro="" textlink="">
      <xdr:nvSpPr>
        <xdr:cNvPr id="89" name="n_2mainValue【道路】&#10;有形固定資産減価償却率">
          <a:extLst>
            <a:ext uri="{FF2B5EF4-FFF2-40B4-BE49-F238E27FC236}">
              <a16:creationId xmlns:a16="http://schemas.microsoft.com/office/drawing/2014/main" id="{A9E5AC7D-9FA4-4FE6-8E56-47A0B5894479}"/>
            </a:ext>
          </a:extLst>
        </xdr:cNvPr>
        <xdr:cNvSpPr txBox="1"/>
      </xdr:nvSpPr>
      <xdr:spPr>
        <a:xfrm>
          <a:off x="2705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91276</xdr:rowOff>
    </xdr:from>
    <xdr:ext cx="405111" cy="259045"/>
    <xdr:sp macro="" textlink="">
      <xdr:nvSpPr>
        <xdr:cNvPr id="90" name="n_3mainValue【道路】&#10;有形固定資産減価償却率">
          <a:extLst>
            <a:ext uri="{FF2B5EF4-FFF2-40B4-BE49-F238E27FC236}">
              <a16:creationId xmlns:a16="http://schemas.microsoft.com/office/drawing/2014/main" id="{DDB6971D-779E-4DF2-9C23-611585B53E89}"/>
            </a:ext>
          </a:extLst>
        </xdr:cNvPr>
        <xdr:cNvSpPr txBox="1"/>
      </xdr:nvSpPr>
      <xdr:spPr>
        <a:xfrm>
          <a:off x="1816744" y="643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65150</xdr:rowOff>
    </xdr:from>
    <xdr:ext cx="405111" cy="259045"/>
    <xdr:sp macro="" textlink="">
      <xdr:nvSpPr>
        <xdr:cNvPr id="91" name="n_4mainValue【道路】&#10;有形固定資産減価償却率">
          <a:extLst>
            <a:ext uri="{FF2B5EF4-FFF2-40B4-BE49-F238E27FC236}">
              <a16:creationId xmlns:a16="http://schemas.microsoft.com/office/drawing/2014/main" id="{9672B09A-C828-4A1A-97E4-B97ED445D113}"/>
            </a:ext>
          </a:extLst>
        </xdr:cNvPr>
        <xdr:cNvSpPr txBox="1"/>
      </xdr:nvSpPr>
      <xdr:spPr>
        <a:xfrm>
          <a:off x="927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B988981-669C-4D24-BEB9-8C495E6196F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26E06E5-C82A-4AC6-904A-DEE567A241C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F4734E1-2D14-4C38-BD87-A10EE2635FA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DE626AF-21DE-4EAE-A820-25CAF6D2258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C9CE7BF-8F18-47FB-9011-D8AAA6462D7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21A2956-D870-4F60-BC57-B581AB0BDFD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E3DECF6-057C-4C3A-85F2-161F60EA6E6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244042B-A297-4970-8BB8-4D48D4C3F4E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7DDAD76-332A-41B8-B9C6-C68F6709483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C08FC6B-19B8-4386-9626-FD6FB94FFF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8B945415-31E0-44B4-81D1-0E7E896AF82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1B940823-2361-4144-82A8-A7FAD6EEE77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FC085A11-C4E8-4187-899F-F35AF855622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43A26EE4-57AE-45E7-B140-3628315AE1E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4824107E-049B-4AAC-A4AF-471A9B2C8C5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283E8B55-6B6D-4445-A07E-F6637DDBEC01}"/>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60EE5772-5B21-4D60-AFE9-E9B1A10EA39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C2C4CC13-B0D2-4F8A-A5BC-65281DCD38D8}"/>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A70C9F95-CFD2-4544-BB58-36744785B58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2CA57BE6-0EFF-4BE0-8CF7-66A31C61B21A}"/>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422D6B22-7996-4E84-9EB3-F323B8A78CB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42D65D44-6942-41F5-BDEF-6DE1BF6395AC}"/>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1C8D2DD3-795D-4AAC-94A7-14F72732E87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3B7DF910-7D7D-4C5B-9144-715F60C9E9A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33828CB2-A2DA-4298-9451-B6C459341D2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F9FA8A08-7BE5-4809-B907-0D9683518B30}"/>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E338FC09-545D-4BB1-A3AA-658A0C45A0E1}"/>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EC132399-D2E0-496A-AB41-9326E4F0ED63}"/>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EA286977-699F-4A4F-975B-1709902832B4}"/>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DB7C5B76-DC51-4BAE-B73C-7813D3EEF5E8}"/>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22" name="【道路】&#10;一人当たり延長平均値テキスト">
          <a:extLst>
            <a:ext uri="{FF2B5EF4-FFF2-40B4-BE49-F238E27FC236}">
              <a16:creationId xmlns:a16="http://schemas.microsoft.com/office/drawing/2014/main" id="{E925267F-6B5B-44A9-ACB0-E58A116BB71A}"/>
            </a:ext>
          </a:extLst>
        </xdr:cNvPr>
        <xdr:cNvSpPr txBox="1"/>
      </xdr:nvSpPr>
      <xdr:spPr>
        <a:xfrm>
          <a:off x="10515600" y="651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E503DDF9-F3D9-4654-8983-741F53C019AB}"/>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DCA9DC35-37C0-47F4-AC9F-575B8A3537F1}"/>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5913165E-B17E-4D48-AC68-52442523598C}"/>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a:extLst>
            <a:ext uri="{FF2B5EF4-FFF2-40B4-BE49-F238E27FC236}">
              <a16:creationId xmlns:a16="http://schemas.microsoft.com/office/drawing/2014/main" id="{A633E7C2-11E6-49A5-AA87-E62FA01D15B4}"/>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a:extLst>
            <a:ext uri="{FF2B5EF4-FFF2-40B4-BE49-F238E27FC236}">
              <a16:creationId xmlns:a16="http://schemas.microsoft.com/office/drawing/2014/main" id="{6204B283-0A60-4D30-85FB-7B067979BEBB}"/>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5993185-2138-489D-877A-F801A533B21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FE071E7-200A-4512-9CB0-65677020AC4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2BE4ED6-E049-4EA2-999A-F0A6A59A57D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FCCA7AB-DCA1-4981-827A-62890FDBC45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21BCACF-CBC2-4F7E-8AEF-5C5B8D3D4C8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93523</xdr:rowOff>
    </xdr:from>
    <xdr:to>
      <xdr:col>55</xdr:col>
      <xdr:colOff>50800</xdr:colOff>
      <xdr:row>40</xdr:row>
      <xdr:rowOff>23673</xdr:rowOff>
    </xdr:to>
    <xdr:sp macro="" textlink="">
      <xdr:nvSpPr>
        <xdr:cNvPr id="133" name="楕円 132">
          <a:extLst>
            <a:ext uri="{FF2B5EF4-FFF2-40B4-BE49-F238E27FC236}">
              <a16:creationId xmlns:a16="http://schemas.microsoft.com/office/drawing/2014/main" id="{769580A2-2607-4246-8130-DBD83FEB132C}"/>
            </a:ext>
          </a:extLst>
        </xdr:cNvPr>
        <xdr:cNvSpPr/>
      </xdr:nvSpPr>
      <xdr:spPr>
        <a:xfrm>
          <a:off x="10426700" y="67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71950</xdr:rowOff>
    </xdr:from>
    <xdr:ext cx="534377" cy="259045"/>
    <xdr:sp macro="" textlink="">
      <xdr:nvSpPr>
        <xdr:cNvPr id="134" name="【道路】&#10;一人当たり延長該当値テキスト">
          <a:extLst>
            <a:ext uri="{FF2B5EF4-FFF2-40B4-BE49-F238E27FC236}">
              <a16:creationId xmlns:a16="http://schemas.microsoft.com/office/drawing/2014/main" id="{43D7EE7A-33A9-4A3A-8A3C-1ED423F1ED54}"/>
            </a:ext>
          </a:extLst>
        </xdr:cNvPr>
        <xdr:cNvSpPr txBox="1"/>
      </xdr:nvSpPr>
      <xdr:spPr>
        <a:xfrm>
          <a:off x="10515600" y="675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105312</xdr:rowOff>
    </xdr:from>
    <xdr:to>
      <xdr:col>50</xdr:col>
      <xdr:colOff>165100</xdr:colOff>
      <xdr:row>40</xdr:row>
      <xdr:rowOff>35462</xdr:rowOff>
    </xdr:to>
    <xdr:sp macro="" textlink="">
      <xdr:nvSpPr>
        <xdr:cNvPr id="135" name="楕円 134">
          <a:extLst>
            <a:ext uri="{FF2B5EF4-FFF2-40B4-BE49-F238E27FC236}">
              <a16:creationId xmlns:a16="http://schemas.microsoft.com/office/drawing/2014/main" id="{3CAC3289-FDA6-4942-A0D2-CDF89332BE9A}"/>
            </a:ext>
          </a:extLst>
        </xdr:cNvPr>
        <xdr:cNvSpPr/>
      </xdr:nvSpPr>
      <xdr:spPr>
        <a:xfrm>
          <a:off x="9588500" y="679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144323</xdr:rowOff>
    </xdr:from>
    <xdr:to>
      <xdr:col>55</xdr:col>
      <xdr:colOff>0</xdr:colOff>
      <xdr:row>39</xdr:row>
      <xdr:rowOff>156112</xdr:rowOff>
    </xdr:to>
    <xdr:cxnSp macro="">
      <xdr:nvCxnSpPr>
        <xdr:cNvPr id="136" name="直線コネクタ 135">
          <a:extLst>
            <a:ext uri="{FF2B5EF4-FFF2-40B4-BE49-F238E27FC236}">
              <a16:creationId xmlns:a16="http://schemas.microsoft.com/office/drawing/2014/main" id="{0E13D70E-FD01-48BF-8380-0670B0760C02}"/>
            </a:ext>
          </a:extLst>
        </xdr:cNvPr>
        <xdr:cNvCxnSpPr/>
      </xdr:nvCxnSpPr>
      <xdr:spPr>
        <a:xfrm flipV="1">
          <a:off x="9639300" y="6830873"/>
          <a:ext cx="8382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116742</xdr:rowOff>
    </xdr:from>
    <xdr:to>
      <xdr:col>46</xdr:col>
      <xdr:colOff>38100</xdr:colOff>
      <xdr:row>40</xdr:row>
      <xdr:rowOff>46892</xdr:rowOff>
    </xdr:to>
    <xdr:sp macro="" textlink="">
      <xdr:nvSpPr>
        <xdr:cNvPr id="137" name="楕円 136">
          <a:extLst>
            <a:ext uri="{FF2B5EF4-FFF2-40B4-BE49-F238E27FC236}">
              <a16:creationId xmlns:a16="http://schemas.microsoft.com/office/drawing/2014/main" id="{5D68A30A-7594-426D-86D3-125CB77E6440}"/>
            </a:ext>
          </a:extLst>
        </xdr:cNvPr>
        <xdr:cNvSpPr/>
      </xdr:nvSpPr>
      <xdr:spPr>
        <a:xfrm>
          <a:off x="8699500" y="68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156112</xdr:rowOff>
    </xdr:from>
    <xdr:to>
      <xdr:col>50</xdr:col>
      <xdr:colOff>114300</xdr:colOff>
      <xdr:row>39</xdr:row>
      <xdr:rowOff>167542</xdr:rowOff>
    </xdr:to>
    <xdr:cxnSp macro="">
      <xdr:nvCxnSpPr>
        <xdr:cNvPr id="138" name="直線コネクタ 137">
          <a:extLst>
            <a:ext uri="{FF2B5EF4-FFF2-40B4-BE49-F238E27FC236}">
              <a16:creationId xmlns:a16="http://schemas.microsoft.com/office/drawing/2014/main" id="{9A47ED19-E3EC-405C-9A71-DE5AA9AFC360}"/>
            </a:ext>
          </a:extLst>
        </xdr:cNvPr>
        <xdr:cNvCxnSpPr/>
      </xdr:nvCxnSpPr>
      <xdr:spPr>
        <a:xfrm flipV="1">
          <a:off x="8750300" y="68426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128662</xdr:rowOff>
    </xdr:from>
    <xdr:to>
      <xdr:col>41</xdr:col>
      <xdr:colOff>101600</xdr:colOff>
      <xdr:row>40</xdr:row>
      <xdr:rowOff>58812</xdr:rowOff>
    </xdr:to>
    <xdr:sp macro="" textlink="">
      <xdr:nvSpPr>
        <xdr:cNvPr id="139" name="楕円 138">
          <a:extLst>
            <a:ext uri="{FF2B5EF4-FFF2-40B4-BE49-F238E27FC236}">
              <a16:creationId xmlns:a16="http://schemas.microsoft.com/office/drawing/2014/main" id="{0A47CBCC-EE9A-4DA8-83D0-401D95209037}"/>
            </a:ext>
          </a:extLst>
        </xdr:cNvPr>
        <xdr:cNvSpPr/>
      </xdr:nvSpPr>
      <xdr:spPr>
        <a:xfrm>
          <a:off x="7810500" y="681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167542</xdr:rowOff>
    </xdr:from>
    <xdr:to>
      <xdr:col>45</xdr:col>
      <xdr:colOff>177800</xdr:colOff>
      <xdr:row>40</xdr:row>
      <xdr:rowOff>8012</xdr:rowOff>
    </xdr:to>
    <xdr:cxnSp macro="">
      <xdr:nvCxnSpPr>
        <xdr:cNvPr id="140" name="直線コネクタ 139">
          <a:extLst>
            <a:ext uri="{FF2B5EF4-FFF2-40B4-BE49-F238E27FC236}">
              <a16:creationId xmlns:a16="http://schemas.microsoft.com/office/drawing/2014/main" id="{AFF8CEDA-9A15-4C47-B596-815980681402}"/>
            </a:ext>
          </a:extLst>
        </xdr:cNvPr>
        <xdr:cNvCxnSpPr/>
      </xdr:nvCxnSpPr>
      <xdr:spPr>
        <a:xfrm flipV="1">
          <a:off x="7861300" y="6854092"/>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139406</xdr:rowOff>
    </xdr:from>
    <xdr:to>
      <xdr:col>36</xdr:col>
      <xdr:colOff>165100</xdr:colOff>
      <xdr:row>40</xdr:row>
      <xdr:rowOff>69556</xdr:rowOff>
    </xdr:to>
    <xdr:sp macro="" textlink="">
      <xdr:nvSpPr>
        <xdr:cNvPr id="141" name="楕円 140">
          <a:extLst>
            <a:ext uri="{FF2B5EF4-FFF2-40B4-BE49-F238E27FC236}">
              <a16:creationId xmlns:a16="http://schemas.microsoft.com/office/drawing/2014/main" id="{47E6167A-F81C-4F13-A750-E1C4782C399A}"/>
            </a:ext>
          </a:extLst>
        </xdr:cNvPr>
        <xdr:cNvSpPr/>
      </xdr:nvSpPr>
      <xdr:spPr>
        <a:xfrm>
          <a:off x="6921500" y="682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8012</xdr:rowOff>
    </xdr:from>
    <xdr:to>
      <xdr:col>41</xdr:col>
      <xdr:colOff>50800</xdr:colOff>
      <xdr:row>40</xdr:row>
      <xdr:rowOff>18756</xdr:rowOff>
    </xdr:to>
    <xdr:cxnSp macro="">
      <xdr:nvCxnSpPr>
        <xdr:cNvPr id="142" name="直線コネクタ 141">
          <a:extLst>
            <a:ext uri="{FF2B5EF4-FFF2-40B4-BE49-F238E27FC236}">
              <a16:creationId xmlns:a16="http://schemas.microsoft.com/office/drawing/2014/main" id="{6618F89A-FD62-4EC8-94F0-B28D6A02A17E}"/>
            </a:ext>
          </a:extLst>
        </xdr:cNvPr>
        <xdr:cNvCxnSpPr/>
      </xdr:nvCxnSpPr>
      <xdr:spPr>
        <a:xfrm flipV="1">
          <a:off x="6972300" y="6866012"/>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43" name="n_1aveValue【道路】&#10;一人当たり延長">
          <a:extLst>
            <a:ext uri="{FF2B5EF4-FFF2-40B4-BE49-F238E27FC236}">
              <a16:creationId xmlns:a16="http://schemas.microsoft.com/office/drawing/2014/main" id="{FDD63776-5B25-4E9E-8AC0-D444CDDB06C0}"/>
            </a:ext>
          </a:extLst>
        </xdr:cNvPr>
        <xdr:cNvSpPr txBox="1"/>
      </xdr:nvSpPr>
      <xdr:spPr>
        <a:xfrm>
          <a:off x="93594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44" name="n_2aveValue【道路】&#10;一人当たり延長">
          <a:extLst>
            <a:ext uri="{FF2B5EF4-FFF2-40B4-BE49-F238E27FC236}">
              <a16:creationId xmlns:a16="http://schemas.microsoft.com/office/drawing/2014/main" id="{6BDC22F4-1B5C-4181-854E-F6F5067CB218}"/>
            </a:ext>
          </a:extLst>
        </xdr:cNvPr>
        <xdr:cNvSpPr txBox="1"/>
      </xdr:nvSpPr>
      <xdr:spPr>
        <a:xfrm>
          <a:off x="8483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45" name="n_3aveValue【道路】&#10;一人当たり延長">
          <a:extLst>
            <a:ext uri="{FF2B5EF4-FFF2-40B4-BE49-F238E27FC236}">
              <a16:creationId xmlns:a16="http://schemas.microsoft.com/office/drawing/2014/main" id="{99C50260-C137-4AA4-A62D-20C2A2526407}"/>
            </a:ext>
          </a:extLst>
        </xdr:cNvPr>
        <xdr:cNvSpPr txBox="1"/>
      </xdr:nvSpPr>
      <xdr:spPr>
        <a:xfrm>
          <a:off x="7594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11103</xdr:rowOff>
    </xdr:from>
    <xdr:ext cx="534377" cy="259045"/>
    <xdr:sp macro="" textlink="">
      <xdr:nvSpPr>
        <xdr:cNvPr id="146" name="n_4aveValue【道路】&#10;一人当たり延長">
          <a:extLst>
            <a:ext uri="{FF2B5EF4-FFF2-40B4-BE49-F238E27FC236}">
              <a16:creationId xmlns:a16="http://schemas.microsoft.com/office/drawing/2014/main" id="{4E1D1D52-366C-49E2-8644-F625095B900D}"/>
            </a:ext>
          </a:extLst>
        </xdr:cNvPr>
        <xdr:cNvSpPr txBox="1"/>
      </xdr:nvSpPr>
      <xdr:spPr>
        <a:xfrm>
          <a:off x="6705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26589</xdr:rowOff>
    </xdr:from>
    <xdr:ext cx="534377" cy="259045"/>
    <xdr:sp macro="" textlink="">
      <xdr:nvSpPr>
        <xdr:cNvPr id="147" name="n_1mainValue【道路】&#10;一人当たり延長">
          <a:extLst>
            <a:ext uri="{FF2B5EF4-FFF2-40B4-BE49-F238E27FC236}">
              <a16:creationId xmlns:a16="http://schemas.microsoft.com/office/drawing/2014/main" id="{007FF699-143F-4AEA-9EA8-7BD185041377}"/>
            </a:ext>
          </a:extLst>
        </xdr:cNvPr>
        <xdr:cNvSpPr txBox="1"/>
      </xdr:nvSpPr>
      <xdr:spPr>
        <a:xfrm>
          <a:off x="9359411" y="688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38019</xdr:rowOff>
    </xdr:from>
    <xdr:ext cx="534377" cy="259045"/>
    <xdr:sp macro="" textlink="">
      <xdr:nvSpPr>
        <xdr:cNvPr id="148" name="n_2mainValue【道路】&#10;一人当たり延長">
          <a:extLst>
            <a:ext uri="{FF2B5EF4-FFF2-40B4-BE49-F238E27FC236}">
              <a16:creationId xmlns:a16="http://schemas.microsoft.com/office/drawing/2014/main" id="{34377454-F2BC-4FC5-802A-20BA94AC5216}"/>
            </a:ext>
          </a:extLst>
        </xdr:cNvPr>
        <xdr:cNvSpPr txBox="1"/>
      </xdr:nvSpPr>
      <xdr:spPr>
        <a:xfrm>
          <a:off x="8483111" y="689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49939</xdr:rowOff>
    </xdr:from>
    <xdr:ext cx="534377" cy="259045"/>
    <xdr:sp macro="" textlink="">
      <xdr:nvSpPr>
        <xdr:cNvPr id="149" name="n_3mainValue【道路】&#10;一人当たり延長">
          <a:extLst>
            <a:ext uri="{FF2B5EF4-FFF2-40B4-BE49-F238E27FC236}">
              <a16:creationId xmlns:a16="http://schemas.microsoft.com/office/drawing/2014/main" id="{9EA9EF00-2367-461B-8D0F-6F3243EC6899}"/>
            </a:ext>
          </a:extLst>
        </xdr:cNvPr>
        <xdr:cNvSpPr txBox="1"/>
      </xdr:nvSpPr>
      <xdr:spPr>
        <a:xfrm>
          <a:off x="7594111" y="690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60683</xdr:rowOff>
    </xdr:from>
    <xdr:ext cx="534377" cy="259045"/>
    <xdr:sp macro="" textlink="">
      <xdr:nvSpPr>
        <xdr:cNvPr id="150" name="n_4mainValue【道路】&#10;一人当たり延長">
          <a:extLst>
            <a:ext uri="{FF2B5EF4-FFF2-40B4-BE49-F238E27FC236}">
              <a16:creationId xmlns:a16="http://schemas.microsoft.com/office/drawing/2014/main" id="{0D5C5DE8-8108-4109-8F77-714F9E59A5E5}"/>
            </a:ext>
          </a:extLst>
        </xdr:cNvPr>
        <xdr:cNvSpPr txBox="1"/>
      </xdr:nvSpPr>
      <xdr:spPr>
        <a:xfrm>
          <a:off x="6705111" y="691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23C06530-E662-4453-8CDA-F758F89C390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B6FEEFA8-D5BE-49F7-8D3A-5D8FFB007ED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D7C2C83-4689-498B-BC3A-ECDB15CF586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5E9E76FB-87DD-4801-B82B-5F75BADC973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7DED082-B7CA-4DDC-BCFC-0D24BE34111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70F3B1E4-82F8-4A21-9CEC-F292955F07F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5D7F010C-0A84-4DCE-AB66-F0E13B96720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95A034E7-28B9-46E9-B3F0-8FA97DCAE52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FF8F5A98-B06F-42AA-A187-5CB031ACE4D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26590946-C26F-4175-8927-700575437C9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7B03C8C1-428C-4052-A329-F39D484F8B9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2AC65815-8DCB-48C1-8339-C79FDF9C08E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5D3760E0-FB3C-4523-93CE-1830E6DA840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8003206F-D1B2-42C2-BB92-A22E5D87F0C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17662E02-8096-47A5-8076-FDA0403598B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6284B752-0124-4E27-B366-424E2429DF6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1B62FFA5-644B-4CA5-B27B-0E1F24CC7F3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E37BF29C-FEF1-458B-AD25-8382DFCE8C5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D4D84B3C-32C3-4181-995B-7699DBC014C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CE10269A-539C-4909-BE9B-3240D4711DF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B05AC05A-742B-4DCC-BBF2-6994167C0DE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53A597D3-A75D-4BE4-B03D-5F51B585D6B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E1D4DB26-5DF3-4CDB-95B8-A77B071882D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9BDA027E-7021-41DC-A24C-4386D8D983B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F814B203-707A-4059-8331-3C03CA020CB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304BBF33-957C-4160-B089-255306D7F7D4}"/>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838F56EA-38B1-41A7-B1C5-B35D0F54BD2A}"/>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152EE620-A52B-4C9E-9D51-1CD22C953660}"/>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6DE41057-AD8E-4FC0-8A36-38ACF64A162E}"/>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F3F68901-1224-4727-8844-53E8147ACEE2}"/>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8A8741DB-F14C-4E15-BD18-9EFAD1F01756}"/>
            </a:ext>
          </a:extLst>
        </xdr:cNvPr>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CA06D3D0-7D14-44E6-85A5-E2DFC93F13B9}"/>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6A157525-5513-4DDF-BEDC-E06754E13016}"/>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17255E77-850C-463C-9D82-66EE8E2CB5EF}"/>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5" name="フローチャート: 判断 184">
          <a:extLst>
            <a:ext uri="{FF2B5EF4-FFF2-40B4-BE49-F238E27FC236}">
              <a16:creationId xmlns:a16="http://schemas.microsoft.com/office/drawing/2014/main" id="{F3760E5B-6E7B-482B-B9B5-ACE51848990A}"/>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6" name="フローチャート: 判断 185">
          <a:extLst>
            <a:ext uri="{FF2B5EF4-FFF2-40B4-BE49-F238E27FC236}">
              <a16:creationId xmlns:a16="http://schemas.microsoft.com/office/drawing/2014/main" id="{F1A2A733-A20B-44C4-8417-0F9820122205}"/>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203D063-8360-407C-9882-798F14ECC4B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5327CEC-755C-4B17-A4C9-CBCBE7F1A2A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E5AF33B-5F9A-4235-B99B-9C97A980F39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F1702728-FD42-44DA-96E3-35456471C15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EEF267D9-CC1F-4FFA-94D3-4EDA1AF7E5E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92" name="楕円 191">
          <a:extLst>
            <a:ext uri="{FF2B5EF4-FFF2-40B4-BE49-F238E27FC236}">
              <a16:creationId xmlns:a16="http://schemas.microsoft.com/office/drawing/2014/main" id="{371ACC2A-C84C-49D0-8B60-2863F478AB86}"/>
            </a:ext>
          </a:extLst>
        </xdr:cNvPr>
        <xdr:cNvSpPr/>
      </xdr:nvSpPr>
      <xdr:spPr>
        <a:xfrm>
          <a:off x="45847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2739</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F4A3FCFF-0427-4CBB-A033-7DE2482935FB}"/>
            </a:ext>
          </a:extLst>
        </xdr:cNvPr>
        <xdr:cNvSpPr txBox="1"/>
      </xdr:nvSpPr>
      <xdr:spPr>
        <a:xfrm>
          <a:off x="4673600"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169635</xdr:rowOff>
    </xdr:from>
    <xdr:to>
      <xdr:col>20</xdr:col>
      <xdr:colOff>38100</xdr:colOff>
      <xdr:row>61</xdr:row>
      <xdr:rowOff>99785</xdr:rowOff>
    </xdr:to>
    <xdr:sp macro="" textlink="">
      <xdr:nvSpPr>
        <xdr:cNvPr id="194" name="楕円 193">
          <a:extLst>
            <a:ext uri="{FF2B5EF4-FFF2-40B4-BE49-F238E27FC236}">
              <a16:creationId xmlns:a16="http://schemas.microsoft.com/office/drawing/2014/main" id="{4EAF3CF2-11AD-4043-A77A-44AE07560320}"/>
            </a:ext>
          </a:extLst>
        </xdr:cNvPr>
        <xdr:cNvSpPr/>
      </xdr:nvSpPr>
      <xdr:spPr>
        <a:xfrm>
          <a:off x="3746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48985</xdr:rowOff>
    </xdr:from>
    <xdr:to>
      <xdr:col>24</xdr:col>
      <xdr:colOff>63500</xdr:colOff>
      <xdr:row>61</xdr:row>
      <xdr:rowOff>75112</xdr:rowOff>
    </xdr:to>
    <xdr:cxnSp macro="">
      <xdr:nvCxnSpPr>
        <xdr:cNvPr id="195" name="直線コネクタ 194">
          <a:extLst>
            <a:ext uri="{FF2B5EF4-FFF2-40B4-BE49-F238E27FC236}">
              <a16:creationId xmlns:a16="http://schemas.microsoft.com/office/drawing/2014/main" id="{515876E5-D8FF-4A98-8D97-70928DF9BE17}"/>
            </a:ext>
          </a:extLst>
        </xdr:cNvPr>
        <xdr:cNvCxnSpPr/>
      </xdr:nvCxnSpPr>
      <xdr:spPr>
        <a:xfrm>
          <a:off x="3797300" y="10507435"/>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141877</xdr:rowOff>
    </xdr:from>
    <xdr:to>
      <xdr:col>15</xdr:col>
      <xdr:colOff>101600</xdr:colOff>
      <xdr:row>61</xdr:row>
      <xdr:rowOff>72027</xdr:rowOff>
    </xdr:to>
    <xdr:sp macro="" textlink="">
      <xdr:nvSpPr>
        <xdr:cNvPr id="196" name="楕円 195">
          <a:extLst>
            <a:ext uri="{FF2B5EF4-FFF2-40B4-BE49-F238E27FC236}">
              <a16:creationId xmlns:a16="http://schemas.microsoft.com/office/drawing/2014/main" id="{3F01D904-86F7-43B3-9F34-BE5A91850876}"/>
            </a:ext>
          </a:extLst>
        </xdr:cNvPr>
        <xdr:cNvSpPr/>
      </xdr:nvSpPr>
      <xdr:spPr>
        <a:xfrm>
          <a:off x="2857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21227</xdr:rowOff>
    </xdr:from>
    <xdr:to>
      <xdr:col>19</xdr:col>
      <xdr:colOff>177800</xdr:colOff>
      <xdr:row>61</xdr:row>
      <xdr:rowOff>48985</xdr:rowOff>
    </xdr:to>
    <xdr:cxnSp macro="">
      <xdr:nvCxnSpPr>
        <xdr:cNvPr id="197" name="直線コネクタ 196">
          <a:extLst>
            <a:ext uri="{FF2B5EF4-FFF2-40B4-BE49-F238E27FC236}">
              <a16:creationId xmlns:a16="http://schemas.microsoft.com/office/drawing/2014/main" id="{DDB8F636-4B49-40BF-8917-A4B513E5EEEE}"/>
            </a:ext>
          </a:extLst>
        </xdr:cNvPr>
        <xdr:cNvCxnSpPr/>
      </xdr:nvCxnSpPr>
      <xdr:spPr>
        <a:xfrm>
          <a:off x="2908300" y="1047967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98" name="楕円 197">
          <a:extLst>
            <a:ext uri="{FF2B5EF4-FFF2-40B4-BE49-F238E27FC236}">
              <a16:creationId xmlns:a16="http://schemas.microsoft.com/office/drawing/2014/main" id="{ABB62FE5-B717-46DE-A7E5-777590C9AFC2}"/>
            </a:ext>
          </a:extLst>
        </xdr:cNvPr>
        <xdr:cNvSpPr/>
      </xdr:nvSpPr>
      <xdr:spPr>
        <a:xfrm>
          <a:off x="1968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166551</xdr:rowOff>
    </xdr:from>
    <xdr:to>
      <xdr:col>15</xdr:col>
      <xdr:colOff>50800</xdr:colOff>
      <xdr:row>61</xdr:row>
      <xdr:rowOff>21227</xdr:rowOff>
    </xdr:to>
    <xdr:cxnSp macro="">
      <xdr:nvCxnSpPr>
        <xdr:cNvPr id="199" name="直線コネクタ 198">
          <a:extLst>
            <a:ext uri="{FF2B5EF4-FFF2-40B4-BE49-F238E27FC236}">
              <a16:creationId xmlns:a16="http://schemas.microsoft.com/office/drawing/2014/main" id="{2927F07E-9E11-4002-8A71-2CDD35888380}"/>
            </a:ext>
          </a:extLst>
        </xdr:cNvPr>
        <xdr:cNvCxnSpPr/>
      </xdr:nvCxnSpPr>
      <xdr:spPr>
        <a:xfrm>
          <a:off x="2019300" y="104535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89626</xdr:rowOff>
    </xdr:from>
    <xdr:to>
      <xdr:col>6</xdr:col>
      <xdr:colOff>38100</xdr:colOff>
      <xdr:row>61</xdr:row>
      <xdr:rowOff>19776</xdr:rowOff>
    </xdr:to>
    <xdr:sp macro="" textlink="">
      <xdr:nvSpPr>
        <xdr:cNvPr id="200" name="楕円 199">
          <a:extLst>
            <a:ext uri="{FF2B5EF4-FFF2-40B4-BE49-F238E27FC236}">
              <a16:creationId xmlns:a16="http://schemas.microsoft.com/office/drawing/2014/main" id="{78433D0A-6FBF-416B-A057-11E4EFBB4729}"/>
            </a:ext>
          </a:extLst>
        </xdr:cNvPr>
        <xdr:cNvSpPr/>
      </xdr:nvSpPr>
      <xdr:spPr>
        <a:xfrm>
          <a:off x="1079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140426</xdr:rowOff>
    </xdr:from>
    <xdr:to>
      <xdr:col>10</xdr:col>
      <xdr:colOff>114300</xdr:colOff>
      <xdr:row>60</xdr:row>
      <xdr:rowOff>166551</xdr:rowOff>
    </xdr:to>
    <xdr:cxnSp macro="">
      <xdr:nvCxnSpPr>
        <xdr:cNvPr id="201" name="直線コネクタ 200">
          <a:extLst>
            <a:ext uri="{FF2B5EF4-FFF2-40B4-BE49-F238E27FC236}">
              <a16:creationId xmlns:a16="http://schemas.microsoft.com/office/drawing/2014/main" id="{7C5BBA34-01BD-45ED-B7D3-57A97B855F36}"/>
            </a:ext>
          </a:extLst>
        </xdr:cNvPr>
        <xdr:cNvCxnSpPr/>
      </xdr:nvCxnSpPr>
      <xdr:spPr>
        <a:xfrm>
          <a:off x="1130300" y="104274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104883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2B49B2E0-1E74-47C3-B2BE-832D7117243A}"/>
            </a:ext>
          </a:extLst>
        </xdr:cNvPr>
        <xdr:cNvSpPr txBox="1"/>
      </xdr:nvSpPr>
      <xdr:spPr>
        <a:xfrm>
          <a:off x="35820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523964B0-8315-437A-A83A-C8C6809289E3}"/>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BFFEE122-F01A-4936-AB28-41D7CFABAD23}"/>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73475FE3-069D-4EAF-843A-783564DAFCCA}"/>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90912</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778944A4-A096-4773-8AD8-82D38B355F68}"/>
            </a:ext>
          </a:extLst>
        </xdr:cNvPr>
        <xdr:cNvSpPr txBox="1"/>
      </xdr:nvSpPr>
      <xdr:spPr>
        <a:xfrm>
          <a:off x="35820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63154</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6B188FE5-F62A-4632-9695-CDF94E065B5F}"/>
            </a:ext>
          </a:extLst>
        </xdr:cNvPr>
        <xdr:cNvSpPr txBox="1"/>
      </xdr:nvSpPr>
      <xdr:spPr>
        <a:xfrm>
          <a:off x="2705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42CBF825-5499-477C-AD02-B545379D7EAA}"/>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36303</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2451BDAA-FB2C-47C8-82F6-19764535DDDC}"/>
            </a:ext>
          </a:extLst>
        </xdr:cNvPr>
        <xdr:cNvSpPr txBox="1"/>
      </xdr:nvSpPr>
      <xdr:spPr>
        <a:xfrm>
          <a:off x="927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60DEAA9E-AC8B-4922-86E0-FD65893DF74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B868B55C-6DCD-4F14-B655-F5CDAE0C401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D74040D5-F4D2-44A6-89EF-F02B0BF5484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DD965153-B94C-4BA5-9581-330FE1CF490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9F93662E-1D78-4043-AE5F-9F4D18FB433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30506700-5203-41E5-80F6-D7640DE9341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E6DCB317-C2A6-42DB-B46E-B63A29D80B4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3D8B7AE-DD0A-4240-A57C-9C46D169B76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2CEFFA81-414B-4925-A341-5AF45484A9A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B511BA3E-BB32-4554-811F-2FF7BF7FACC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1CFC2076-E96B-4C11-BD83-834DB7D3699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A4AB8BBB-8D02-4E12-BF72-5C8EF886811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62E79317-69BC-4EB8-9F53-05F7AAAC634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687212A0-E028-40A4-9B5C-19FEF2DF1619}"/>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35F25A43-9C70-464D-A7B8-2B5FFA35D5F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D7315D24-892A-42AD-91C2-3B45DE253DD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3DC2782D-14A9-4727-898F-5FC748F1589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A754BAE9-BAC1-4A63-8723-4C3D65986F7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C896AA0A-579F-4726-8013-0F9D83EFF88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8FC56681-D7DA-45E8-9A6E-28E91CBEBEB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4A5E1BCF-81FE-46D8-8B91-73355643A67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F7F39C54-71A6-4D9A-80C5-B3526D937C0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0E952A48-5D34-41A4-ABCE-1DA02EA57A9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4AAD9520-3437-43B0-906C-8C5B5602E75D}"/>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4D5ED913-D265-4D1F-8547-1E534AFC4E73}"/>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7327C3E2-6085-4599-95C6-6D58ECB6CCA6}"/>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58DF3C95-52C9-433C-BC24-7DAC5D223A4C}"/>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719BB489-07AC-4A0C-8673-CAAE3201F7D6}"/>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107627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4CAC5945-CAE6-4D45-AFA5-40AC5BE04497}"/>
            </a:ext>
          </a:extLst>
        </xdr:cNvPr>
        <xdr:cNvSpPr txBox="1"/>
      </xdr:nvSpPr>
      <xdr:spPr>
        <a:xfrm>
          <a:off x="10515600" y="10737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695E8E06-0DF5-40C1-A39B-1A22FE995429}"/>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14B194B8-4162-453D-9D36-D07666D33D4B}"/>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04397CB2-ABAE-4D3B-9469-699391D8BBE6}"/>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42" name="フローチャート: 判断 241">
          <a:extLst>
            <a:ext uri="{FF2B5EF4-FFF2-40B4-BE49-F238E27FC236}">
              <a16:creationId xmlns:a16="http://schemas.microsoft.com/office/drawing/2014/main" id="{115BF91B-391B-4428-A198-D39082A4F52F}"/>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3" name="フローチャート: 判断 242">
          <a:extLst>
            <a:ext uri="{FF2B5EF4-FFF2-40B4-BE49-F238E27FC236}">
              <a16:creationId xmlns:a16="http://schemas.microsoft.com/office/drawing/2014/main" id="{1521E1D4-A144-491D-8432-ECE5F42A0670}"/>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E179F65-4BAE-4767-B11C-8427A15421C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FA45B66-52D7-46DC-B51A-D3F3A47E40D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CA446AF-DDA7-472A-A1B8-F0D9A7A95E4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7C32587-D419-4C85-85D5-46593C1D5CB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34B8FAB8-6A73-4A37-A217-11C4DBA2641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135395</xdr:rowOff>
    </xdr:from>
    <xdr:to>
      <xdr:col>55</xdr:col>
      <xdr:colOff>50800</xdr:colOff>
      <xdr:row>60</xdr:row>
      <xdr:rowOff>65545</xdr:rowOff>
    </xdr:to>
    <xdr:sp macro="" textlink="">
      <xdr:nvSpPr>
        <xdr:cNvPr id="249" name="楕円 248">
          <a:extLst>
            <a:ext uri="{FF2B5EF4-FFF2-40B4-BE49-F238E27FC236}">
              <a16:creationId xmlns:a16="http://schemas.microsoft.com/office/drawing/2014/main" id="{9C4B3828-29A3-46F3-976E-33601D290587}"/>
            </a:ext>
          </a:extLst>
        </xdr:cNvPr>
        <xdr:cNvSpPr/>
      </xdr:nvSpPr>
      <xdr:spPr>
        <a:xfrm>
          <a:off x="10426700" y="102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158272</xdr:rowOff>
    </xdr:from>
    <xdr:ext cx="690189" cy="259045"/>
    <xdr:sp macro="" textlink="">
      <xdr:nvSpPr>
        <xdr:cNvPr id="250" name="【橋りょう・トンネル】&#10;一人当たり有形固定資産（償却資産）額該当値テキスト">
          <a:extLst>
            <a:ext uri="{FF2B5EF4-FFF2-40B4-BE49-F238E27FC236}">
              <a16:creationId xmlns:a16="http://schemas.microsoft.com/office/drawing/2014/main" id="{DFA04B20-CE44-4BC3-9C75-3843E3EEDBDB}"/>
            </a:ext>
          </a:extLst>
        </xdr:cNvPr>
        <xdr:cNvSpPr txBox="1"/>
      </xdr:nvSpPr>
      <xdr:spPr>
        <a:xfrm>
          <a:off x="10515600" y="101023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153839</xdr:rowOff>
    </xdr:from>
    <xdr:to>
      <xdr:col>50</xdr:col>
      <xdr:colOff>165100</xdr:colOff>
      <xdr:row>60</xdr:row>
      <xdr:rowOff>83989</xdr:rowOff>
    </xdr:to>
    <xdr:sp macro="" textlink="">
      <xdr:nvSpPr>
        <xdr:cNvPr id="251" name="楕円 250">
          <a:extLst>
            <a:ext uri="{FF2B5EF4-FFF2-40B4-BE49-F238E27FC236}">
              <a16:creationId xmlns:a16="http://schemas.microsoft.com/office/drawing/2014/main" id="{1CBBE8BD-143B-4CBE-BA19-5618945E4D59}"/>
            </a:ext>
          </a:extLst>
        </xdr:cNvPr>
        <xdr:cNvSpPr/>
      </xdr:nvSpPr>
      <xdr:spPr>
        <a:xfrm>
          <a:off x="9588500" y="1026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14745</xdr:rowOff>
    </xdr:from>
    <xdr:to>
      <xdr:col>55</xdr:col>
      <xdr:colOff>0</xdr:colOff>
      <xdr:row>60</xdr:row>
      <xdr:rowOff>33189</xdr:rowOff>
    </xdr:to>
    <xdr:cxnSp macro="">
      <xdr:nvCxnSpPr>
        <xdr:cNvPr id="252" name="直線コネクタ 251">
          <a:extLst>
            <a:ext uri="{FF2B5EF4-FFF2-40B4-BE49-F238E27FC236}">
              <a16:creationId xmlns:a16="http://schemas.microsoft.com/office/drawing/2014/main" id="{C953B259-EAAC-425A-9E83-CA8AC1214BAE}"/>
            </a:ext>
          </a:extLst>
        </xdr:cNvPr>
        <xdr:cNvCxnSpPr/>
      </xdr:nvCxnSpPr>
      <xdr:spPr>
        <a:xfrm flipV="1">
          <a:off x="9639300" y="10301745"/>
          <a:ext cx="838200" cy="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853</xdr:rowOff>
    </xdr:from>
    <xdr:to>
      <xdr:col>46</xdr:col>
      <xdr:colOff>38100</xdr:colOff>
      <xdr:row>60</xdr:row>
      <xdr:rowOff>102453</xdr:rowOff>
    </xdr:to>
    <xdr:sp macro="" textlink="">
      <xdr:nvSpPr>
        <xdr:cNvPr id="253" name="楕円 252">
          <a:extLst>
            <a:ext uri="{FF2B5EF4-FFF2-40B4-BE49-F238E27FC236}">
              <a16:creationId xmlns:a16="http://schemas.microsoft.com/office/drawing/2014/main" id="{4159FC22-A9E7-4FE7-9FE4-D943A2B2B164}"/>
            </a:ext>
          </a:extLst>
        </xdr:cNvPr>
        <xdr:cNvSpPr/>
      </xdr:nvSpPr>
      <xdr:spPr>
        <a:xfrm>
          <a:off x="8699500" y="102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33189</xdr:rowOff>
    </xdr:from>
    <xdr:to>
      <xdr:col>50</xdr:col>
      <xdr:colOff>114300</xdr:colOff>
      <xdr:row>60</xdr:row>
      <xdr:rowOff>51653</xdr:rowOff>
    </xdr:to>
    <xdr:cxnSp macro="">
      <xdr:nvCxnSpPr>
        <xdr:cNvPr id="254" name="直線コネクタ 253">
          <a:extLst>
            <a:ext uri="{FF2B5EF4-FFF2-40B4-BE49-F238E27FC236}">
              <a16:creationId xmlns:a16="http://schemas.microsoft.com/office/drawing/2014/main" id="{50F970ED-6F8E-489A-8372-104BD54A3C51}"/>
            </a:ext>
          </a:extLst>
        </xdr:cNvPr>
        <xdr:cNvCxnSpPr/>
      </xdr:nvCxnSpPr>
      <xdr:spPr>
        <a:xfrm flipV="1">
          <a:off x="8750300" y="10320189"/>
          <a:ext cx="889000" cy="1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17887</xdr:rowOff>
    </xdr:from>
    <xdr:to>
      <xdr:col>41</xdr:col>
      <xdr:colOff>101600</xdr:colOff>
      <xdr:row>60</xdr:row>
      <xdr:rowOff>119487</xdr:rowOff>
    </xdr:to>
    <xdr:sp macro="" textlink="">
      <xdr:nvSpPr>
        <xdr:cNvPr id="255" name="楕円 254">
          <a:extLst>
            <a:ext uri="{FF2B5EF4-FFF2-40B4-BE49-F238E27FC236}">
              <a16:creationId xmlns:a16="http://schemas.microsoft.com/office/drawing/2014/main" id="{4806004B-77E2-467C-BEEB-44EEAD161299}"/>
            </a:ext>
          </a:extLst>
        </xdr:cNvPr>
        <xdr:cNvSpPr/>
      </xdr:nvSpPr>
      <xdr:spPr>
        <a:xfrm>
          <a:off x="7810500" y="1030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51653</xdr:rowOff>
    </xdr:from>
    <xdr:to>
      <xdr:col>45</xdr:col>
      <xdr:colOff>177800</xdr:colOff>
      <xdr:row>60</xdr:row>
      <xdr:rowOff>68687</xdr:rowOff>
    </xdr:to>
    <xdr:cxnSp macro="">
      <xdr:nvCxnSpPr>
        <xdr:cNvPr id="256" name="直線コネクタ 255">
          <a:extLst>
            <a:ext uri="{FF2B5EF4-FFF2-40B4-BE49-F238E27FC236}">
              <a16:creationId xmlns:a16="http://schemas.microsoft.com/office/drawing/2014/main" id="{CBD752CC-7A59-4BD0-AC17-610C4F0E1410}"/>
            </a:ext>
          </a:extLst>
        </xdr:cNvPr>
        <xdr:cNvCxnSpPr/>
      </xdr:nvCxnSpPr>
      <xdr:spPr>
        <a:xfrm flipV="1">
          <a:off x="7861300" y="10338653"/>
          <a:ext cx="889000" cy="1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36509</xdr:rowOff>
    </xdr:from>
    <xdr:to>
      <xdr:col>36</xdr:col>
      <xdr:colOff>165100</xdr:colOff>
      <xdr:row>60</xdr:row>
      <xdr:rowOff>138109</xdr:rowOff>
    </xdr:to>
    <xdr:sp macro="" textlink="">
      <xdr:nvSpPr>
        <xdr:cNvPr id="257" name="楕円 256">
          <a:extLst>
            <a:ext uri="{FF2B5EF4-FFF2-40B4-BE49-F238E27FC236}">
              <a16:creationId xmlns:a16="http://schemas.microsoft.com/office/drawing/2014/main" id="{EDEB766A-6A83-4383-8319-F31A043FAE6F}"/>
            </a:ext>
          </a:extLst>
        </xdr:cNvPr>
        <xdr:cNvSpPr/>
      </xdr:nvSpPr>
      <xdr:spPr>
        <a:xfrm>
          <a:off x="6921500" y="1032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68687</xdr:rowOff>
    </xdr:from>
    <xdr:to>
      <xdr:col>41</xdr:col>
      <xdr:colOff>50800</xdr:colOff>
      <xdr:row>60</xdr:row>
      <xdr:rowOff>87309</xdr:rowOff>
    </xdr:to>
    <xdr:cxnSp macro="">
      <xdr:nvCxnSpPr>
        <xdr:cNvPr id="258" name="直線コネクタ 257">
          <a:extLst>
            <a:ext uri="{FF2B5EF4-FFF2-40B4-BE49-F238E27FC236}">
              <a16:creationId xmlns:a16="http://schemas.microsoft.com/office/drawing/2014/main" id="{6DCE00FA-AC5A-46D4-BA89-4E7E1502CFAB}"/>
            </a:ext>
          </a:extLst>
        </xdr:cNvPr>
        <xdr:cNvCxnSpPr/>
      </xdr:nvCxnSpPr>
      <xdr:spPr>
        <a:xfrm flipV="1">
          <a:off x="6972300" y="10355687"/>
          <a:ext cx="889000" cy="1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61093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24EC585B-BD75-43E2-945F-C88563259DA8}"/>
            </a:ext>
          </a:extLst>
        </xdr:cNvPr>
        <xdr:cNvSpPr txBox="1"/>
      </xdr:nvSpPr>
      <xdr:spPr>
        <a:xfrm>
          <a:off x="9327095" y="1086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67838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9E70AF7C-D74D-43AE-B9BD-045034BBDFC1}"/>
            </a:ext>
          </a:extLst>
        </xdr:cNvPr>
        <xdr:cNvSpPr txBox="1"/>
      </xdr:nvSpPr>
      <xdr:spPr>
        <a:xfrm>
          <a:off x="8450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85108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7D015925-7ECA-45D5-8524-EA4608AD06C8}"/>
            </a:ext>
          </a:extLst>
        </xdr:cNvPr>
        <xdr:cNvSpPr txBox="1"/>
      </xdr:nvSpPr>
      <xdr:spPr>
        <a:xfrm>
          <a:off x="7561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111431</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D84ED8A7-F3CC-40BA-B61A-57B4FBB20426}"/>
            </a:ext>
          </a:extLst>
        </xdr:cNvPr>
        <xdr:cNvSpPr txBox="1"/>
      </xdr:nvSpPr>
      <xdr:spPr>
        <a:xfrm>
          <a:off x="6672795" y="1091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100516</xdr:rowOff>
    </xdr:from>
    <xdr:ext cx="690189" cy="259045"/>
    <xdr:sp macro="" textlink="">
      <xdr:nvSpPr>
        <xdr:cNvPr id="263" name="n_1mainValue【橋りょう・トンネル】&#10;一人当たり有形固定資産（償却資産）額">
          <a:extLst>
            <a:ext uri="{FF2B5EF4-FFF2-40B4-BE49-F238E27FC236}">
              <a16:creationId xmlns:a16="http://schemas.microsoft.com/office/drawing/2014/main" id="{66C8C80F-9790-4268-8A8B-0EC4B8CD5CB0}"/>
            </a:ext>
          </a:extLst>
        </xdr:cNvPr>
        <xdr:cNvSpPr txBox="1"/>
      </xdr:nvSpPr>
      <xdr:spPr>
        <a:xfrm>
          <a:off x="9281505" y="100446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118980</xdr:rowOff>
    </xdr:from>
    <xdr:ext cx="690189" cy="259045"/>
    <xdr:sp macro="" textlink="">
      <xdr:nvSpPr>
        <xdr:cNvPr id="264" name="n_2mainValue【橋りょう・トンネル】&#10;一人当たり有形固定資産（償却資産）額">
          <a:extLst>
            <a:ext uri="{FF2B5EF4-FFF2-40B4-BE49-F238E27FC236}">
              <a16:creationId xmlns:a16="http://schemas.microsoft.com/office/drawing/2014/main" id="{B0A21A6F-0967-4DD5-8CFA-91AF05750322}"/>
            </a:ext>
          </a:extLst>
        </xdr:cNvPr>
        <xdr:cNvSpPr txBox="1"/>
      </xdr:nvSpPr>
      <xdr:spPr>
        <a:xfrm>
          <a:off x="8405205" y="10063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136014</xdr:rowOff>
    </xdr:from>
    <xdr:ext cx="690189" cy="259045"/>
    <xdr:sp macro="" textlink="">
      <xdr:nvSpPr>
        <xdr:cNvPr id="265" name="n_3mainValue【橋りょう・トンネル】&#10;一人当たり有形固定資産（償却資産）額">
          <a:extLst>
            <a:ext uri="{FF2B5EF4-FFF2-40B4-BE49-F238E27FC236}">
              <a16:creationId xmlns:a16="http://schemas.microsoft.com/office/drawing/2014/main" id="{E5B09BE6-994B-4CC4-A917-DC0584C1466D}"/>
            </a:ext>
          </a:extLst>
        </xdr:cNvPr>
        <xdr:cNvSpPr txBox="1"/>
      </xdr:nvSpPr>
      <xdr:spPr>
        <a:xfrm>
          <a:off x="7516205" y="10080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58</xdr:row>
      <xdr:rowOff>154636</xdr:rowOff>
    </xdr:from>
    <xdr:ext cx="690189" cy="259045"/>
    <xdr:sp macro="" textlink="">
      <xdr:nvSpPr>
        <xdr:cNvPr id="266" name="n_4mainValue【橋りょう・トンネル】&#10;一人当たり有形固定資産（償却資産）額">
          <a:extLst>
            <a:ext uri="{FF2B5EF4-FFF2-40B4-BE49-F238E27FC236}">
              <a16:creationId xmlns:a16="http://schemas.microsoft.com/office/drawing/2014/main" id="{73DA0FF9-C217-4C77-BE3C-3DB502ACF1A1}"/>
            </a:ext>
          </a:extLst>
        </xdr:cNvPr>
        <xdr:cNvSpPr txBox="1"/>
      </xdr:nvSpPr>
      <xdr:spPr>
        <a:xfrm>
          <a:off x="6627205" y="100987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A942D002-DB16-4A42-8A6E-AC00516AEA6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36A0057-9EA2-4E93-A96F-5EE733B51EF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15F2A6E5-83C5-46EE-BDD3-6006ABAD82A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7CA38CBC-81BF-497C-B883-5BC9532E660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56250398-FBA3-4FBC-8C74-3BFCECCAF95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360783F2-3CB7-4F5D-ADD0-48E42B840A0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76F944BF-C91B-4344-BEBE-A616321BF2E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34E4DE7A-57AC-451D-94AA-038CDA0E626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48627386-FC21-402F-ABBE-E61FADF59C2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AEEAD7BD-8375-46E3-82C8-DA5C147D36B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935ACE63-6C6B-4C63-ADF3-FB7B81AC7DA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C4D4944F-51F8-40EB-AE6C-76F12B72F43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9CFCCB20-0CF8-4C0E-8F81-36B8C61FE1F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5D61DF1E-03D0-49AB-8271-358419B68BA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92D41CCD-E0FB-4B47-91A1-089F7642B5B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4B8788BE-9A9C-4A30-B59C-A68E7A3F0E0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3B5BB3BF-549B-4420-9DD9-32716BC2BE4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8EC3737A-0865-40A4-9E8A-B63E70CF036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C84EEE4B-9644-46D1-B973-0B18BB2DBB2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06035053-A837-4BA8-9063-B284223EA39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48793494-0A2F-489C-AD7A-229B24E47FC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5A92AB6D-ADF9-4882-B1C7-17A466983CA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07C73E2F-54DA-4980-9DAC-497B30D1011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571F8AB3-4FB8-42B1-AB13-37446E57B06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9DE32CF1-C4AA-4CDB-B6A8-0DBAC09B6A41}"/>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83DBEEC1-BD91-47B5-B4DF-7C3EDE89321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9A45E4D9-3390-4FCD-B32F-00486106342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4CC5ADB8-6723-49A0-A9CD-DE079FE33710}"/>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057C5DC5-3ADD-417B-8B1A-AF029A2FB40B}"/>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107332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78114941-2DB8-425D-AECA-791E5B5D6936}"/>
            </a:ext>
          </a:extLst>
        </xdr:cNvPr>
        <xdr:cNvSpPr txBox="1"/>
      </xdr:nvSpPr>
      <xdr:spPr>
        <a:xfrm>
          <a:off x="4673600" y="1399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4E838C3C-6B6D-4365-A4CE-C9AC235653A0}"/>
            </a:ext>
          </a:extLst>
        </xdr:cNvPr>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3D26B138-C290-42DF-AD53-3E037FDC28D7}"/>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9" name="フローチャート: 判断 298">
          <a:extLst>
            <a:ext uri="{FF2B5EF4-FFF2-40B4-BE49-F238E27FC236}">
              <a16:creationId xmlns:a16="http://schemas.microsoft.com/office/drawing/2014/main" id="{F4E3FBA7-F00B-4968-AF75-9964DA271AD9}"/>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00" name="フローチャート: 判断 299">
          <a:extLst>
            <a:ext uri="{FF2B5EF4-FFF2-40B4-BE49-F238E27FC236}">
              <a16:creationId xmlns:a16="http://schemas.microsoft.com/office/drawing/2014/main" id="{6D66A837-087D-4050-AC01-F8F2C7B03488}"/>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1" name="フローチャート: 判断 300">
          <a:extLst>
            <a:ext uri="{FF2B5EF4-FFF2-40B4-BE49-F238E27FC236}">
              <a16:creationId xmlns:a16="http://schemas.microsoft.com/office/drawing/2014/main" id="{5348A5D9-DCB0-41CA-B008-3A7A040D9E4B}"/>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98245A1-AEFB-4AE2-B92C-1A92993B85F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C377061-0696-413F-B2C5-2093DE1F382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6541C44-FAB9-4755-A697-43FA2DFF245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46BAD4F-8E2B-4BA5-8AE2-5BBD31E5645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19C93E9E-8226-493C-B684-4C7B1C9E95E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149225</xdr:rowOff>
    </xdr:from>
    <xdr:to>
      <xdr:col>24</xdr:col>
      <xdr:colOff>114300</xdr:colOff>
      <xdr:row>83</xdr:row>
      <xdr:rowOff>79375</xdr:rowOff>
    </xdr:to>
    <xdr:sp macro="" textlink="">
      <xdr:nvSpPr>
        <xdr:cNvPr id="307" name="楕円 306">
          <a:extLst>
            <a:ext uri="{FF2B5EF4-FFF2-40B4-BE49-F238E27FC236}">
              <a16:creationId xmlns:a16="http://schemas.microsoft.com/office/drawing/2014/main" id="{1A7C860C-1807-4A34-99B1-7F76352F8922}"/>
            </a:ext>
          </a:extLst>
        </xdr:cNvPr>
        <xdr:cNvSpPr/>
      </xdr:nvSpPr>
      <xdr:spPr>
        <a:xfrm>
          <a:off x="45847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127652</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D1A1A094-23D1-4FB3-9B8D-6C3A6335F988}"/>
            </a:ext>
          </a:extLst>
        </xdr:cNvPr>
        <xdr:cNvSpPr txBox="1"/>
      </xdr:nvSpPr>
      <xdr:spPr>
        <a:xfrm>
          <a:off x="4673600"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73025</xdr:rowOff>
    </xdr:from>
    <xdr:to>
      <xdr:col>20</xdr:col>
      <xdr:colOff>38100</xdr:colOff>
      <xdr:row>83</xdr:row>
      <xdr:rowOff>3175</xdr:rowOff>
    </xdr:to>
    <xdr:sp macro="" textlink="">
      <xdr:nvSpPr>
        <xdr:cNvPr id="309" name="楕円 308">
          <a:extLst>
            <a:ext uri="{FF2B5EF4-FFF2-40B4-BE49-F238E27FC236}">
              <a16:creationId xmlns:a16="http://schemas.microsoft.com/office/drawing/2014/main" id="{1CC8BB27-1179-40AB-87D3-1591ABCAC8AD}"/>
            </a:ext>
          </a:extLst>
        </xdr:cNvPr>
        <xdr:cNvSpPr/>
      </xdr:nvSpPr>
      <xdr:spPr>
        <a:xfrm>
          <a:off x="3746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123825</xdr:rowOff>
    </xdr:from>
    <xdr:to>
      <xdr:col>24</xdr:col>
      <xdr:colOff>63500</xdr:colOff>
      <xdr:row>83</xdr:row>
      <xdr:rowOff>28575</xdr:rowOff>
    </xdr:to>
    <xdr:cxnSp macro="">
      <xdr:nvCxnSpPr>
        <xdr:cNvPr id="310" name="直線コネクタ 309">
          <a:extLst>
            <a:ext uri="{FF2B5EF4-FFF2-40B4-BE49-F238E27FC236}">
              <a16:creationId xmlns:a16="http://schemas.microsoft.com/office/drawing/2014/main" id="{9EA5464F-C178-47A2-BA07-7044EC2038D6}"/>
            </a:ext>
          </a:extLst>
        </xdr:cNvPr>
        <xdr:cNvCxnSpPr/>
      </xdr:nvCxnSpPr>
      <xdr:spPr>
        <a:xfrm>
          <a:off x="3797300" y="1418272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166370</xdr:rowOff>
    </xdr:from>
    <xdr:to>
      <xdr:col>15</xdr:col>
      <xdr:colOff>101600</xdr:colOff>
      <xdr:row>82</xdr:row>
      <xdr:rowOff>96520</xdr:rowOff>
    </xdr:to>
    <xdr:sp macro="" textlink="">
      <xdr:nvSpPr>
        <xdr:cNvPr id="311" name="楕円 310">
          <a:extLst>
            <a:ext uri="{FF2B5EF4-FFF2-40B4-BE49-F238E27FC236}">
              <a16:creationId xmlns:a16="http://schemas.microsoft.com/office/drawing/2014/main" id="{64812AC2-2659-4A08-8531-C88EEC30D743}"/>
            </a:ext>
          </a:extLst>
        </xdr:cNvPr>
        <xdr:cNvSpPr/>
      </xdr:nvSpPr>
      <xdr:spPr>
        <a:xfrm>
          <a:off x="2857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45720</xdr:rowOff>
    </xdr:from>
    <xdr:to>
      <xdr:col>19</xdr:col>
      <xdr:colOff>177800</xdr:colOff>
      <xdr:row>82</xdr:row>
      <xdr:rowOff>123825</xdr:rowOff>
    </xdr:to>
    <xdr:cxnSp macro="">
      <xdr:nvCxnSpPr>
        <xdr:cNvPr id="312" name="直線コネクタ 311">
          <a:extLst>
            <a:ext uri="{FF2B5EF4-FFF2-40B4-BE49-F238E27FC236}">
              <a16:creationId xmlns:a16="http://schemas.microsoft.com/office/drawing/2014/main" id="{53BF1794-0517-43AE-A9C2-8E848604EEAE}"/>
            </a:ext>
          </a:extLst>
        </xdr:cNvPr>
        <xdr:cNvCxnSpPr/>
      </xdr:nvCxnSpPr>
      <xdr:spPr>
        <a:xfrm>
          <a:off x="2908300" y="1410462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95886</xdr:rowOff>
    </xdr:from>
    <xdr:to>
      <xdr:col>10</xdr:col>
      <xdr:colOff>165100</xdr:colOff>
      <xdr:row>82</xdr:row>
      <xdr:rowOff>26036</xdr:rowOff>
    </xdr:to>
    <xdr:sp macro="" textlink="">
      <xdr:nvSpPr>
        <xdr:cNvPr id="313" name="楕円 312">
          <a:extLst>
            <a:ext uri="{FF2B5EF4-FFF2-40B4-BE49-F238E27FC236}">
              <a16:creationId xmlns:a16="http://schemas.microsoft.com/office/drawing/2014/main" id="{C607AC62-E31E-44F2-A19E-FA8CE6629CB6}"/>
            </a:ext>
          </a:extLst>
        </xdr:cNvPr>
        <xdr:cNvSpPr/>
      </xdr:nvSpPr>
      <xdr:spPr>
        <a:xfrm>
          <a:off x="1968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146686</xdr:rowOff>
    </xdr:from>
    <xdr:to>
      <xdr:col>15</xdr:col>
      <xdr:colOff>50800</xdr:colOff>
      <xdr:row>82</xdr:row>
      <xdr:rowOff>45720</xdr:rowOff>
    </xdr:to>
    <xdr:cxnSp macro="">
      <xdr:nvCxnSpPr>
        <xdr:cNvPr id="314" name="直線コネクタ 313">
          <a:extLst>
            <a:ext uri="{FF2B5EF4-FFF2-40B4-BE49-F238E27FC236}">
              <a16:creationId xmlns:a16="http://schemas.microsoft.com/office/drawing/2014/main" id="{95772B31-8167-457C-8337-3966F1FDD359}"/>
            </a:ext>
          </a:extLst>
        </xdr:cNvPr>
        <xdr:cNvCxnSpPr/>
      </xdr:nvCxnSpPr>
      <xdr:spPr>
        <a:xfrm>
          <a:off x="2019300" y="14034136"/>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19686</xdr:rowOff>
    </xdr:from>
    <xdr:to>
      <xdr:col>6</xdr:col>
      <xdr:colOff>38100</xdr:colOff>
      <xdr:row>81</xdr:row>
      <xdr:rowOff>121286</xdr:rowOff>
    </xdr:to>
    <xdr:sp macro="" textlink="">
      <xdr:nvSpPr>
        <xdr:cNvPr id="315" name="楕円 314">
          <a:extLst>
            <a:ext uri="{FF2B5EF4-FFF2-40B4-BE49-F238E27FC236}">
              <a16:creationId xmlns:a16="http://schemas.microsoft.com/office/drawing/2014/main" id="{984AEFA1-9BEC-40FE-9729-105D2594B4A1}"/>
            </a:ext>
          </a:extLst>
        </xdr:cNvPr>
        <xdr:cNvSpPr/>
      </xdr:nvSpPr>
      <xdr:spPr>
        <a:xfrm>
          <a:off x="1079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70486</xdr:rowOff>
    </xdr:from>
    <xdr:to>
      <xdr:col>10</xdr:col>
      <xdr:colOff>114300</xdr:colOff>
      <xdr:row>81</xdr:row>
      <xdr:rowOff>146686</xdr:rowOff>
    </xdr:to>
    <xdr:cxnSp macro="">
      <xdr:nvCxnSpPr>
        <xdr:cNvPr id="316" name="直線コネクタ 315">
          <a:extLst>
            <a:ext uri="{FF2B5EF4-FFF2-40B4-BE49-F238E27FC236}">
              <a16:creationId xmlns:a16="http://schemas.microsoft.com/office/drawing/2014/main" id="{AFB9F3CD-50B7-4247-BC34-861AE71F66BA}"/>
            </a:ext>
          </a:extLst>
        </xdr:cNvPr>
        <xdr:cNvCxnSpPr/>
      </xdr:nvCxnSpPr>
      <xdr:spPr>
        <a:xfrm>
          <a:off x="1130300" y="1395793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7" name="n_1aveValue【公営住宅】&#10;有形固定資産減価償却率">
          <a:extLst>
            <a:ext uri="{FF2B5EF4-FFF2-40B4-BE49-F238E27FC236}">
              <a16:creationId xmlns:a16="http://schemas.microsoft.com/office/drawing/2014/main" id="{CAA24C95-BE5E-4AF1-B1D5-701C771203D7}"/>
            </a:ext>
          </a:extLst>
        </xdr:cNvPr>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318" name="n_2aveValue【公営住宅】&#10;有形固定資産減価償却率">
          <a:extLst>
            <a:ext uri="{FF2B5EF4-FFF2-40B4-BE49-F238E27FC236}">
              <a16:creationId xmlns:a16="http://schemas.microsoft.com/office/drawing/2014/main" id="{B5BB2FB3-A4D2-4430-AC91-BE43164EE773}"/>
            </a:ext>
          </a:extLst>
        </xdr:cNvPr>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9" name="n_3aveValue【公営住宅】&#10;有形固定資産減価償却率">
          <a:extLst>
            <a:ext uri="{FF2B5EF4-FFF2-40B4-BE49-F238E27FC236}">
              <a16:creationId xmlns:a16="http://schemas.microsoft.com/office/drawing/2014/main" id="{DC2A6270-E6EF-4CF3-92D0-FF9CC5391788}"/>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20" name="n_4aveValue【公営住宅】&#10;有形固定資産減価償却率">
          <a:extLst>
            <a:ext uri="{FF2B5EF4-FFF2-40B4-BE49-F238E27FC236}">
              <a16:creationId xmlns:a16="http://schemas.microsoft.com/office/drawing/2014/main" id="{B9D691F8-49C2-4DD8-ADDD-52DC7AC4EC46}"/>
            </a:ext>
          </a:extLst>
        </xdr:cNvPr>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19702</xdr:rowOff>
    </xdr:from>
    <xdr:ext cx="405111" cy="259045"/>
    <xdr:sp macro="" textlink="">
      <xdr:nvSpPr>
        <xdr:cNvPr id="321" name="n_1mainValue【公営住宅】&#10;有形固定資産減価償却率">
          <a:extLst>
            <a:ext uri="{FF2B5EF4-FFF2-40B4-BE49-F238E27FC236}">
              <a16:creationId xmlns:a16="http://schemas.microsoft.com/office/drawing/2014/main" id="{6EA81DCB-4799-498F-B778-98DC33600A5C}"/>
            </a:ext>
          </a:extLst>
        </xdr:cNvPr>
        <xdr:cNvSpPr txBox="1"/>
      </xdr:nvSpPr>
      <xdr:spPr>
        <a:xfrm>
          <a:off x="35820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22" name="n_2mainValue【公営住宅】&#10;有形固定資産減価償却率">
          <a:extLst>
            <a:ext uri="{FF2B5EF4-FFF2-40B4-BE49-F238E27FC236}">
              <a16:creationId xmlns:a16="http://schemas.microsoft.com/office/drawing/2014/main" id="{AD9EE85D-B40C-48EB-BC85-4E0C6CC819B4}"/>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42563</xdr:rowOff>
    </xdr:from>
    <xdr:ext cx="405111" cy="259045"/>
    <xdr:sp macro="" textlink="">
      <xdr:nvSpPr>
        <xdr:cNvPr id="323" name="n_3mainValue【公営住宅】&#10;有形固定資産減価償却率">
          <a:extLst>
            <a:ext uri="{FF2B5EF4-FFF2-40B4-BE49-F238E27FC236}">
              <a16:creationId xmlns:a16="http://schemas.microsoft.com/office/drawing/2014/main" id="{56BCCDC9-4BBD-45CD-B95A-A263A9746E9F}"/>
            </a:ext>
          </a:extLst>
        </xdr:cNvPr>
        <xdr:cNvSpPr txBox="1"/>
      </xdr:nvSpPr>
      <xdr:spPr>
        <a:xfrm>
          <a:off x="1816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137813</xdr:rowOff>
    </xdr:from>
    <xdr:ext cx="405111" cy="259045"/>
    <xdr:sp macro="" textlink="">
      <xdr:nvSpPr>
        <xdr:cNvPr id="324" name="n_4mainValue【公営住宅】&#10;有形固定資産減価償却率">
          <a:extLst>
            <a:ext uri="{FF2B5EF4-FFF2-40B4-BE49-F238E27FC236}">
              <a16:creationId xmlns:a16="http://schemas.microsoft.com/office/drawing/2014/main" id="{045EE4ED-1E89-44A8-8E2A-DD8BBB26A4FC}"/>
            </a:ext>
          </a:extLst>
        </xdr:cNvPr>
        <xdr:cNvSpPr txBox="1"/>
      </xdr:nvSpPr>
      <xdr:spPr>
        <a:xfrm>
          <a:off x="927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ECCEB9F9-9726-441B-B47E-D5A6610B253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CE6E7E08-5A57-4615-B4B6-534ECFF4FA4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EFFA0A4F-0768-46FD-8D9E-E87F5F9416F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C6FE01EA-1663-4741-8FC7-085154CA3F7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4A43B127-8731-4679-A355-5114E19AA41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845775B5-0B6C-471C-A419-C0519AFA395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1BB9C23A-6514-472A-9674-75805336564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D31162EF-E74D-4F61-AEF9-89C8F3DAFB8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AAC9D0C7-0991-4623-8ECD-B30FC309190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B8C1A5C8-6902-4A69-8FBE-F06F22B0DE5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D5C5FEA3-271A-4836-80E6-17A04E292A7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D3161830-4003-4A37-BB36-AD231D6AE7F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758D50DD-48AC-4F33-BE64-C82938B51CD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9531E829-C04A-4A51-A0AC-B220FA27731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7EF2889D-8A0F-40CD-AC05-CE5FA527B1E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CE26142C-E953-41FF-B384-09A3B074C03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666287C1-91AD-406B-A64C-EEB36F381E8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756B93DF-2662-4D2E-A341-AC95E34FCF1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9EE504BB-BB27-4369-8462-49A7F63201B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67CCCD54-016B-43FA-9BA5-D230AE44015D}"/>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CE0AF265-7892-4338-9754-73B0F9142F1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3683DF95-2463-4027-8A7F-D17D14D0F29F}"/>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54E4EE40-C260-4CDA-88B1-455CFD3234C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2ADD7C83-2A64-473D-BF6C-BEFC0F960B0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1017E2DC-5142-4CC7-ADDE-3C9233D4E04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89AC63DA-BD36-4C98-A55A-BF94D9FA07BD}"/>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4240CE57-792A-44D7-BAF1-186548BFFC86}"/>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090AA754-A632-47C8-BAF4-1790330AEF89}"/>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A0499A78-93B2-4F12-BA8E-66455CF0BD61}"/>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620DD6EC-7247-4CF7-9B57-AC8D5AA3EFB8}"/>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152562</xdr:rowOff>
    </xdr:from>
    <xdr:ext cx="469744" cy="259045"/>
    <xdr:sp macro="" textlink="">
      <xdr:nvSpPr>
        <xdr:cNvPr id="355" name="【公営住宅】&#10;一人当たり面積平均値テキスト">
          <a:extLst>
            <a:ext uri="{FF2B5EF4-FFF2-40B4-BE49-F238E27FC236}">
              <a16:creationId xmlns:a16="http://schemas.microsoft.com/office/drawing/2014/main" id="{1040C08F-97B1-4BB5-B96C-25033C7525CA}"/>
            </a:ext>
          </a:extLst>
        </xdr:cNvPr>
        <xdr:cNvSpPr txBox="1"/>
      </xdr:nvSpPr>
      <xdr:spPr>
        <a:xfrm>
          <a:off x="10515600" y="14554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C177A853-0C6D-4E61-A073-3EA4B59FA884}"/>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72A9A49A-7027-4230-9A8F-8FA12BA920A0}"/>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58" name="フローチャート: 判断 357">
          <a:extLst>
            <a:ext uri="{FF2B5EF4-FFF2-40B4-BE49-F238E27FC236}">
              <a16:creationId xmlns:a16="http://schemas.microsoft.com/office/drawing/2014/main" id="{37D2C115-C24C-4CCA-AAC5-90FD2794C17C}"/>
            </a:ext>
          </a:extLst>
        </xdr:cNvPr>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59" name="フローチャート: 判断 358">
          <a:extLst>
            <a:ext uri="{FF2B5EF4-FFF2-40B4-BE49-F238E27FC236}">
              <a16:creationId xmlns:a16="http://schemas.microsoft.com/office/drawing/2014/main" id="{8290FA6D-F0EF-47C6-9375-EC5ECAAF1B86}"/>
            </a:ext>
          </a:extLst>
        </xdr:cNvPr>
        <xdr:cNvSpPr/>
      </xdr:nvSpPr>
      <xdr:spPr>
        <a:xfrm>
          <a:off x="7810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60" name="フローチャート: 判断 359">
          <a:extLst>
            <a:ext uri="{FF2B5EF4-FFF2-40B4-BE49-F238E27FC236}">
              <a16:creationId xmlns:a16="http://schemas.microsoft.com/office/drawing/2014/main" id="{4F3350BE-7B53-40FC-B606-C8942D7AA7BC}"/>
            </a:ext>
          </a:extLst>
        </xdr:cNvPr>
        <xdr:cNvSpPr/>
      </xdr:nvSpPr>
      <xdr:spPr>
        <a:xfrm>
          <a:off x="6921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E5DC704-AFC5-4709-AECF-35416A30AB3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2535BDE-2B86-4B82-A379-8DF4EC49639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C49BB4AA-5C2A-4AD3-88ED-A1B192DDD49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F9042325-D878-4F22-93E6-B99C6515CEA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6C680B3-5662-4F8E-9007-42CAF2F4F2E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80482</xdr:rowOff>
    </xdr:from>
    <xdr:to>
      <xdr:col>55</xdr:col>
      <xdr:colOff>50800</xdr:colOff>
      <xdr:row>87</xdr:row>
      <xdr:rowOff>10632</xdr:rowOff>
    </xdr:to>
    <xdr:sp macro="" textlink="">
      <xdr:nvSpPr>
        <xdr:cNvPr id="366" name="楕円 365">
          <a:extLst>
            <a:ext uri="{FF2B5EF4-FFF2-40B4-BE49-F238E27FC236}">
              <a16:creationId xmlns:a16="http://schemas.microsoft.com/office/drawing/2014/main" id="{5B02E612-0C0F-4F5F-A252-2E2736178FDF}"/>
            </a:ext>
          </a:extLst>
        </xdr:cNvPr>
        <xdr:cNvSpPr/>
      </xdr:nvSpPr>
      <xdr:spPr>
        <a:xfrm>
          <a:off x="10426700" y="148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166859</xdr:rowOff>
    </xdr:from>
    <xdr:ext cx="469744" cy="259045"/>
    <xdr:sp macro="" textlink="">
      <xdr:nvSpPr>
        <xdr:cNvPr id="367" name="【公営住宅】&#10;一人当たり面積該当値テキスト">
          <a:extLst>
            <a:ext uri="{FF2B5EF4-FFF2-40B4-BE49-F238E27FC236}">
              <a16:creationId xmlns:a16="http://schemas.microsoft.com/office/drawing/2014/main" id="{399D69BB-8385-4AFB-83DF-87ABCEB8CDBC}"/>
            </a:ext>
          </a:extLst>
        </xdr:cNvPr>
        <xdr:cNvSpPr txBox="1"/>
      </xdr:nvSpPr>
      <xdr:spPr>
        <a:xfrm>
          <a:off x="10515600" y="1474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81353</xdr:rowOff>
    </xdr:from>
    <xdr:to>
      <xdr:col>50</xdr:col>
      <xdr:colOff>165100</xdr:colOff>
      <xdr:row>87</xdr:row>
      <xdr:rowOff>11503</xdr:rowOff>
    </xdr:to>
    <xdr:sp macro="" textlink="">
      <xdr:nvSpPr>
        <xdr:cNvPr id="368" name="楕円 367">
          <a:extLst>
            <a:ext uri="{FF2B5EF4-FFF2-40B4-BE49-F238E27FC236}">
              <a16:creationId xmlns:a16="http://schemas.microsoft.com/office/drawing/2014/main" id="{A6194A69-7638-4819-A5B5-FFA8C9CF516A}"/>
            </a:ext>
          </a:extLst>
        </xdr:cNvPr>
        <xdr:cNvSpPr/>
      </xdr:nvSpPr>
      <xdr:spPr>
        <a:xfrm>
          <a:off x="9588500" y="148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131282</xdr:rowOff>
    </xdr:from>
    <xdr:to>
      <xdr:col>55</xdr:col>
      <xdr:colOff>0</xdr:colOff>
      <xdr:row>86</xdr:row>
      <xdr:rowOff>132153</xdr:rowOff>
    </xdr:to>
    <xdr:cxnSp macro="">
      <xdr:nvCxnSpPr>
        <xdr:cNvPr id="369" name="直線コネクタ 368">
          <a:extLst>
            <a:ext uri="{FF2B5EF4-FFF2-40B4-BE49-F238E27FC236}">
              <a16:creationId xmlns:a16="http://schemas.microsoft.com/office/drawing/2014/main" id="{AED80CB5-D5D8-45C4-A32D-65FBAA8BF69B}"/>
            </a:ext>
          </a:extLst>
        </xdr:cNvPr>
        <xdr:cNvCxnSpPr/>
      </xdr:nvCxnSpPr>
      <xdr:spPr>
        <a:xfrm flipV="1">
          <a:off x="9639300" y="14875982"/>
          <a:ext cx="8382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82333</xdr:rowOff>
    </xdr:from>
    <xdr:to>
      <xdr:col>46</xdr:col>
      <xdr:colOff>38100</xdr:colOff>
      <xdr:row>87</xdr:row>
      <xdr:rowOff>12483</xdr:rowOff>
    </xdr:to>
    <xdr:sp macro="" textlink="">
      <xdr:nvSpPr>
        <xdr:cNvPr id="370" name="楕円 369">
          <a:extLst>
            <a:ext uri="{FF2B5EF4-FFF2-40B4-BE49-F238E27FC236}">
              <a16:creationId xmlns:a16="http://schemas.microsoft.com/office/drawing/2014/main" id="{E837FDB6-F695-45B8-A884-42584B0FF66F}"/>
            </a:ext>
          </a:extLst>
        </xdr:cNvPr>
        <xdr:cNvSpPr/>
      </xdr:nvSpPr>
      <xdr:spPr>
        <a:xfrm>
          <a:off x="8699500" y="1482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132153</xdr:rowOff>
    </xdr:from>
    <xdr:to>
      <xdr:col>50</xdr:col>
      <xdr:colOff>114300</xdr:colOff>
      <xdr:row>86</xdr:row>
      <xdr:rowOff>133133</xdr:rowOff>
    </xdr:to>
    <xdr:cxnSp macro="">
      <xdr:nvCxnSpPr>
        <xdr:cNvPr id="371" name="直線コネクタ 370">
          <a:extLst>
            <a:ext uri="{FF2B5EF4-FFF2-40B4-BE49-F238E27FC236}">
              <a16:creationId xmlns:a16="http://schemas.microsoft.com/office/drawing/2014/main" id="{390720FA-7514-4600-B402-DDBE22CC05AC}"/>
            </a:ext>
          </a:extLst>
        </xdr:cNvPr>
        <xdr:cNvCxnSpPr/>
      </xdr:nvCxnSpPr>
      <xdr:spPr>
        <a:xfrm flipV="1">
          <a:off x="8750300" y="1487685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83094</xdr:rowOff>
    </xdr:from>
    <xdr:to>
      <xdr:col>41</xdr:col>
      <xdr:colOff>101600</xdr:colOff>
      <xdr:row>87</xdr:row>
      <xdr:rowOff>13244</xdr:rowOff>
    </xdr:to>
    <xdr:sp macro="" textlink="">
      <xdr:nvSpPr>
        <xdr:cNvPr id="372" name="楕円 371">
          <a:extLst>
            <a:ext uri="{FF2B5EF4-FFF2-40B4-BE49-F238E27FC236}">
              <a16:creationId xmlns:a16="http://schemas.microsoft.com/office/drawing/2014/main" id="{2D421208-0DC5-474F-A86E-CA02BED08F1F}"/>
            </a:ext>
          </a:extLst>
        </xdr:cNvPr>
        <xdr:cNvSpPr/>
      </xdr:nvSpPr>
      <xdr:spPr>
        <a:xfrm>
          <a:off x="7810500" y="148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133133</xdr:rowOff>
    </xdr:from>
    <xdr:to>
      <xdr:col>45</xdr:col>
      <xdr:colOff>177800</xdr:colOff>
      <xdr:row>86</xdr:row>
      <xdr:rowOff>133894</xdr:rowOff>
    </xdr:to>
    <xdr:cxnSp macro="">
      <xdr:nvCxnSpPr>
        <xdr:cNvPr id="373" name="直線コネクタ 372">
          <a:extLst>
            <a:ext uri="{FF2B5EF4-FFF2-40B4-BE49-F238E27FC236}">
              <a16:creationId xmlns:a16="http://schemas.microsoft.com/office/drawing/2014/main" id="{24E1730E-2504-4BDC-8127-F2919B23121B}"/>
            </a:ext>
          </a:extLst>
        </xdr:cNvPr>
        <xdr:cNvCxnSpPr/>
      </xdr:nvCxnSpPr>
      <xdr:spPr>
        <a:xfrm flipV="1">
          <a:off x="7861300" y="1487783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84074</xdr:rowOff>
    </xdr:from>
    <xdr:to>
      <xdr:col>36</xdr:col>
      <xdr:colOff>165100</xdr:colOff>
      <xdr:row>87</xdr:row>
      <xdr:rowOff>14224</xdr:rowOff>
    </xdr:to>
    <xdr:sp macro="" textlink="">
      <xdr:nvSpPr>
        <xdr:cNvPr id="374" name="楕円 373">
          <a:extLst>
            <a:ext uri="{FF2B5EF4-FFF2-40B4-BE49-F238E27FC236}">
              <a16:creationId xmlns:a16="http://schemas.microsoft.com/office/drawing/2014/main" id="{0531E237-C3D6-47A2-A012-1307E2E9C79C}"/>
            </a:ext>
          </a:extLst>
        </xdr:cNvPr>
        <xdr:cNvSpPr/>
      </xdr:nvSpPr>
      <xdr:spPr>
        <a:xfrm>
          <a:off x="6921500" y="1482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133894</xdr:rowOff>
    </xdr:from>
    <xdr:to>
      <xdr:col>41</xdr:col>
      <xdr:colOff>50800</xdr:colOff>
      <xdr:row>86</xdr:row>
      <xdr:rowOff>134874</xdr:rowOff>
    </xdr:to>
    <xdr:cxnSp macro="">
      <xdr:nvCxnSpPr>
        <xdr:cNvPr id="375" name="直線コネクタ 374">
          <a:extLst>
            <a:ext uri="{FF2B5EF4-FFF2-40B4-BE49-F238E27FC236}">
              <a16:creationId xmlns:a16="http://schemas.microsoft.com/office/drawing/2014/main" id="{B672BD53-DBA8-40E6-9917-28FF8B6EEE6D}"/>
            </a:ext>
          </a:extLst>
        </xdr:cNvPr>
        <xdr:cNvCxnSpPr/>
      </xdr:nvCxnSpPr>
      <xdr:spPr>
        <a:xfrm flipV="1">
          <a:off x="6972300" y="14878594"/>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86050</xdr:rowOff>
    </xdr:from>
    <xdr:ext cx="469744" cy="259045"/>
    <xdr:sp macro="" textlink="">
      <xdr:nvSpPr>
        <xdr:cNvPr id="376" name="n_1aveValue【公営住宅】&#10;一人当たり面積">
          <a:extLst>
            <a:ext uri="{FF2B5EF4-FFF2-40B4-BE49-F238E27FC236}">
              <a16:creationId xmlns:a16="http://schemas.microsoft.com/office/drawing/2014/main" id="{0EE4ACD8-2A38-438E-A990-7D44BC8791CE}"/>
            </a:ext>
          </a:extLst>
        </xdr:cNvPr>
        <xdr:cNvSpPr txBox="1"/>
      </xdr:nvSpPr>
      <xdr:spPr>
        <a:xfrm>
          <a:off x="93917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77778</xdr:rowOff>
    </xdr:from>
    <xdr:ext cx="469744" cy="259045"/>
    <xdr:sp macro="" textlink="">
      <xdr:nvSpPr>
        <xdr:cNvPr id="377" name="n_2aveValue【公営住宅】&#10;一人当たり面積">
          <a:extLst>
            <a:ext uri="{FF2B5EF4-FFF2-40B4-BE49-F238E27FC236}">
              <a16:creationId xmlns:a16="http://schemas.microsoft.com/office/drawing/2014/main" id="{BDA661FD-6F57-462B-867B-F1925BC95FE6}"/>
            </a:ext>
          </a:extLst>
        </xdr:cNvPr>
        <xdr:cNvSpPr txBox="1"/>
      </xdr:nvSpPr>
      <xdr:spPr>
        <a:xfrm>
          <a:off x="8515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89752</xdr:rowOff>
    </xdr:from>
    <xdr:ext cx="469744" cy="259045"/>
    <xdr:sp macro="" textlink="">
      <xdr:nvSpPr>
        <xdr:cNvPr id="378" name="n_3aveValue【公営住宅】&#10;一人当たり面積">
          <a:extLst>
            <a:ext uri="{FF2B5EF4-FFF2-40B4-BE49-F238E27FC236}">
              <a16:creationId xmlns:a16="http://schemas.microsoft.com/office/drawing/2014/main" id="{44D7BC53-24D5-4883-A631-560FC3C93EE1}"/>
            </a:ext>
          </a:extLst>
        </xdr:cNvPr>
        <xdr:cNvSpPr txBox="1"/>
      </xdr:nvSpPr>
      <xdr:spPr>
        <a:xfrm>
          <a:off x="7626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91276</xdr:rowOff>
    </xdr:from>
    <xdr:ext cx="469744" cy="259045"/>
    <xdr:sp macro="" textlink="">
      <xdr:nvSpPr>
        <xdr:cNvPr id="379" name="n_4aveValue【公営住宅】&#10;一人当たり面積">
          <a:extLst>
            <a:ext uri="{FF2B5EF4-FFF2-40B4-BE49-F238E27FC236}">
              <a16:creationId xmlns:a16="http://schemas.microsoft.com/office/drawing/2014/main" id="{745B2679-80B4-4C5D-9929-A8E94E47D139}"/>
            </a:ext>
          </a:extLst>
        </xdr:cNvPr>
        <xdr:cNvSpPr txBox="1"/>
      </xdr:nvSpPr>
      <xdr:spPr>
        <a:xfrm>
          <a:off x="6737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2630</xdr:rowOff>
    </xdr:from>
    <xdr:ext cx="469744" cy="259045"/>
    <xdr:sp macro="" textlink="">
      <xdr:nvSpPr>
        <xdr:cNvPr id="380" name="n_1mainValue【公営住宅】&#10;一人当たり面積">
          <a:extLst>
            <a:ext uri="{FF2B5EF4-FFF2-40B4-BE49-F238E27FC236}">
              <a16:creationId xmlns:a16="http://schemas.microsoft.com/office/drawing/2014/main" id="{F802311C-0A26-420D-AD1C-6780D1130F86}"/>
            </a:ext>
          </a:extLst>
        </xdr:cNvPr>
        <xdr:cNvSpPr txBox="1"/>
      </xdr:nvSpPr>
      <xdr:spPr>
        <a:xfrm>
          <a:off x="9391727" y="1491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3610</xdr:rowOff>
    </xdr:from>
    <xdr:ext cx="469744" cy="259045"/>
    <xdr:sp macro="" textlink="">
      <xdr:nvSpPr>
        <xdr:cNvPr id="381" name="n_2mainValue【公営住宅】&#10;一人当たり面積">
          <a:extLst>
            <a:ext uri="{FF2B5EF4-FFF2-40B4-BE49-F238E27FC236}">
              <a16:creationId xmlns:a16="http://schemas.microsoft.com/office/drawing/2014/main" id="{BDA333B1-2E4E-41C4-A882-84D8D1ABA1AF}"/>
            </a:ext>
          </a:extLst>
        </xdr:cNvPr>
        <xdr:cNvSpPr txBox="1"/>
      </xdr:nvSpPr>
      <xdr:spPr>
        <a:xfrm>
          <a:off x="8515427" y="1491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4371</xdr:rowOff>
    </xdr:from>
    <xdr:ext cx="469744" cy="259045"/>
    <xdr:sp macro="" textlink="">
      <xdr:nvSpPr>
        <xdr:cNvPr id="382" name="n_3mainValue【公営住宅】&#10;一人当たり面積">
          <a:extLst>
            <a:ext uri="{FF2B5EF4-FFF2-40B4-BE49-F238E27FC236}">
              <a16:creationId xmlns:a16="http://schemas.microsoft.com/office/drawing/2014/main" id="{53D87049-3962-4045-B05C-B0282525AC1A}"/>
            </a:ext>
          </a:extLst>
        </xdr:cNvPr>
        <xdr:cNvSpPr txBox="1"/>
      </xdr:nvSpPr>
      <xdr:spPr>
        <a:xfrm>
          <a:off x="7626427" y="1492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5351</xdr:rowOff>
    </xdr:from>
    <xdr:ext cx="469744" cy="259045"/>
    <xdr:sp macro="" textlink="">
      <xdr:nvSpPr>
        <xdr:cNvPr id="383" name="n_4mainValue【公営住宅】&#10;一人当たり面積">
          <a:extLst>
            <a:ext uri="{FF2B5EF4-FFF2-40B4-BE49-F238E27FC236}">
              <a16:creationId xmlns:a16="http://schemas.microsoft.com/office/drawing/2014/main" id="{12EB2BE6-71EB-41D2-A989-234FE13360BF}"/>
            </a:ext>
          </a:extLst>
        </xdr:cNvPr>
        <xdr:cNvSpPr txBox="1"/>
      </xdr:nvSpPr>
      <xdr:spPr>
        <a:xfrm>
          <a:off x="6737427" y="1492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DFE8D477-EA18-4655-B2EC-E08A6DE7D53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BCEFF718-1D49-40CF-882A-52838A9DF9F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EFBEF09F-0263-4978-9636-956F0EC4FAB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C263958F-C9A7-445C-8991-AFE8B13A83E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F0AF1946-4EEA-4120-A64D-FF465DF3194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D0BC84FC-E8B0-475A-9090-B16D846A760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198180B-ED1E-4F72-8C76-1B40DE525F6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D7C6C1B-1013-455B-9579-15E42CF6A89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6C0A7CA4-1E33-469B-8883-17927C9712F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5F6BB131-3120-4A03-BFAB-9F1FDDFFAAF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6BBCEA67-4B1D-4FC1-82CB-946E16CC581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4E5CAF6C-66CB-4147-A389-41F2C48643D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94356EE9-F5DC-44A4-904B-039F924B39E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26B29D5E-2D7B-4CC4-BEFC-B16C6101C64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CD3BB9E7-982D-4D47-9F0D-75C4B750FB9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084F3157-6EDF-454B-9080-ACE6A4A1D11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C6FD79B1-95BD-4FFB-A6B7-D86ABFFAB9E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B5E30806-FA5F-4365-88EA-A3DCC907A94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3F875825-5B9F-4FC9-8FE9-0EBAFE4229B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75AD867C-CCD0-4B1F-8150-A534C8926B6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9FA5E6E6-0265-48AF-8C51-16810F088DD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6194DCFF-8A69-4F6C-8411-51C478794EA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A1E40FE1-6FDC-46BE-9A7E-80386E35EAB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3AC014D9-2E5C-4DB9-841D-2E89C475AD9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CD2DEB28-EB71-46AC-B5AC-73707EB90FD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6EFCE259-8542-40A6-83B8-34188A27A15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18BBD84B-D2CC-4AC0-BA56-4765E3C855E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a:extLst>
            <a:ext uri="{FF2B5EF4-FFF2-40B4-BE49-F238E27FC236}">
              <a16:creationId xmlns:a16="http://schemas.microsoft.com/office/drawing/2014/main" id="{F1C98AE8-7241-434B-89CF-F6A0D6ECABD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a:extLst>
            <a:ext uri="{FF2B5EF4-FFF2-40B4-BE49-F238E27FC236}">
              <a16:creationId xmlns:a16="http://schemas.microsoft.com/office/drawing/2014/main" id="{92DA6DC1-83D1-4EC8-A089-FDFDECD37F7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a:extLst>
            <a:ext uri="{FF2B5EF4-FFF2-40B4-BE49-F238E27FC236}">
              <a16:creationId xmlns:a16="http://schemas.microsoft.com/office/drawing/2014/main" id="{ED9AF7DD-40DB-43FA-AE47-BD7B3972787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a:extLst>
            <a:ext uri="{FF2B5EF4-FFF2-40B4-BE49-F238E27FC236}">
              <a16:creationId xmlns:a16="http://schemas.microsoft.com/office/drawing/2014/main" id="{432C4CF0-989E-4E0B-8022-CBC844C75E4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a:extLst>
            <a:ext uri="{FF2B5EF4-FFF2-40B4-BE49-F238E27FC236}">
              <a16:creationId xmlns:a16="http://schemas.microsoft.com/office/drawing/2014/main" id="{F1435C59-C219-4403-AD56-2FCB25966E7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a:extLst>
            <a:ext uri="{FF2B5EF4-FFF2-40B4-BE49-F238E27FC236}">
              <a16:creationId xmlns:a16="http://schemas.microsoft.com/office/drawing/2014/main" id="{5C1B7DF8-FC40-4798-B904-994D03DD404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a:extLst>
            <a:ext uri="{FF2B5EF4-FFF2-40B4-BE49-F238E27FC236}">
              <a16:creationId xmlns:a16="http://schemas.microsoft.com/office/drawing/2014/main" id="{89A3816C-AAAB-4D28-BE15-D583D07A473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a:extLst>
            <a:ext uri="{FF2B5EF4-FFF2-40B4-BE49-F238E27FC236}">
              <a16:creationId xmlns:a16="http://schemas.microsoft.com/office/drawing/2014/main" id="{56C48A98-F9D2-40FE-9355-333F276390E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a:extLst>
            <a:ext uri="{FF2B5EF4-FFF2-40B4-BE49-F238E27FC236}">
              <a16:creationId xmlns:a16="http://schemas.microsoft.com/office/drawing/2014/main" id="{E850B26C-BC06-4D9B-A57F-20B75C42D8C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a:extLst>
            <a:ext uri="{FF2B5EF4-FFF2-40B4-BE49-F238E27FC236}">
              <a16:creationId xmlns:a16="http://schemas.microsoft.com/office/drawing/2014/main" id="{4400B256-AFF6-4C3C-B66F-2EC2D71120E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a:extLst>
            <a:ext uri="{FF2B5EF4-FFF2-40B4-BE49-F238E27FC236}">
              <a16:creationId xmlns:a16="http://schemas.microsoft.com/office/drawing/2014/main" id="{D03634E9-321C-42E6-82AE-5415B0649A2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a:extLst>
            <a:ext uri="{FF2B5EF4-FFF2-40B4-BE49-F238E27FC236}">
              <a16:creationId xmlns:a16="http://schemas.microsoft.com/office/drawing/2014/main" id="{57D14276-79FD-420E-A348-6A88E2792DC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D124F723-4550-4F83-A53B-B2AA117C98C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認定こども園・幼稚園・保育所】&#10;有形固定資産減価償却率グラフ枠">
          <a:extLst>
            <a:ext uri="{FF2B5EF4-FFF2-40B4-BE49-F238E27FC236}">
              <a16:creationId xmlns:a16="http://schemas.microsoft.com/office/drawing/2014/main" id="{F7280BC6-FDD0-4AF8-8BA1-251D12DCC2F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25" name="直線コネクタ 424">
          <a:extLst>
            <a:ext uri="{FF2B5EF4-FFF2-40B4-BE49-F238E27FC236}">
              <a16:creationId xmlns:a16="http://schemas.microsoft.com/office/drawing/2014/main" id="{95BA3882-76C5-49E6-98BA-E63309BED047}"/>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6" name="【認定こども園・幼稚園・保育所】&#10;有形固定資産減価償却率最小値テキスト">
          <a:extLst>
            <a:ext uri="{FF2B5EF4-FFF2-40B4-BE49-F238E27FC236}">
              <a16:creationId xmlns:a16="http://schemas.microsoft.com/office/drawing/2014/main" id="{43E63C58-0C7C-43A3-8BC8-66EF33E1E39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7" name="直線コネクタ 426">
          <a:extLst>
            <a:ext uri="{FF2B5EF4-FFF2-40B4-BE49-F238E27FC236}">
              <a16:creationId xmlns:a16="http://schemas.microsoft.com/office/drawing/2014/main" id="{2A856763-B63A-4E8C-BA8E-C608987D18D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28" name="【認定こども園・幼稚園・保育所】&#10;有形固定資産減価償却率最大値テキスト">
          <a:extLst>
            <a:ext uri="{FF2B5EF4-FFF2-40B4-BE49-F238E27FC236}">
              <a16:creationId xmlns:a16="http://schemas.microsoft.com/office/drawing/2014/main" id="{96CD264A-3845-408B-B15E-4F2838BEC72C}"/>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29" name="直線コネクタ 428">
          <a:extLst>
            <a:ext uri="{FF2B5EF4-FFF2-40B4-BE49-F238E27FC236}">
              <a16:creationId xmlns:a16="http://schemas.microsoft.com/office/drawing/2014/main" id="{FEC2F413-1DC2-474F-9343-2FFE271BA728}"/>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7455</xdr:rowOff>
    </xdr:from>
    <xdr:ext cx="405111" cy="259045"/>
    <xdr:sp macro="" textlink="">
      <xdr:nvSpPr>
        <xdr:cNvPr id="430" name="【認定こども園・幼稚園・保育所】&#10;有形固定資産減価償却率平均値テキスト">
          <a:extLst>
            <a:ext uri="{FF2B5EF4-FFF2-40B4-BE49-F238E27FC236}">
              <a16:creationId xmlns:a16="http://schemas.microsoft.com/office/drawing/2014/main" id="{8A669735-CD09-4298-8043-C3CD44224C84}"/>
            </a:ext>
          </a:extLst>
        </xdr:cNvPr>
        <xdr:cNvSpPr txBox="1"/>
      </xdr:nvSpPr>
      <xdr:spPr>
        <a:xfrm>
          <a:off x="16357600" y="635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31" name="フローチャート: 判断 430">
          <a:extLst>
            <a:ext uri="{FF2B5EF4-FFF2-40B4-BE49-F238E27FC236}">
              <a16:creationId xmlns:a16="http://schemas.microsoft.com/office/drawing/2014/main" id="{78FEE9BB-9B98-4EDC-B93D-02584AFC9BF3}"/>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32" name="フローチャート: 判断 431">
          <a:extLst>
            <a:ext uri="{FF2B5EF4-FFF2-40B4-BE49-F238E27FC236}">
              <a16:creationId xmlns:a16="http://schemas.microsoft.com/office/drawing/2014/main" id="{D3EE99A3-537D-4EE2-B184-5B943E769E93}"/>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33" name="フローチャート: 判断 432">
          <a:extLst>
            <a:ext uri="{FF2B5EF4-FFF2-40B4-BE49-F238E27FC236}">
              <a16:creationId xmlns:a16="http://schemas.microsoft.com/office/drawing/2014/main" id="{7F407203-7417-46F2-85F7-FC505C3AA3CF}"/>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434" name="フローチャート: 判断 433">
          <a:extLst>
            <a:ext uri="{FF2B5EF4-FFF2-40B4-BE49-F238E27FC236}">
              <a16:creationId xmlns:a16="http://schemas.microsoft.com/office/drawing/2014/main" id="{CA16285F-9306-4B43-BD65-6E1155813969}"/>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435" name="フローチャート: 判断 434">
          <a:extLst>
            <a:ext uri="{FF2B5EF4-FFF2-40B4-BE49-F238E27FC236}">
              <a16:creationId xmlns:a16="http://schemas.microsoft.com/office/drawing/2014/main" id="{0D2DE6A0-6E2A-4D46-997E-88B9C88E284E}"/>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3B69A73-9A19-48D1-B548-C3885721254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45E64635-FB28-4C59-9CBC-445742AFF7F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D323AD35-4097-4942-896E-9BC6B4B7491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4F6E3BC0-3A0B-4EA8-B0CF-2640DD7E245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1CB061BC-10AD-49EE-8E9D-00F0B8BC74D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441" name="楕円 440">
          <a:extLst>
            <a:ext uri="{FF2B5EF4-FFF2-40B4-BE49-F238E27FC236}">
              <a16:creationId xmlns:a16="http://schemas.microsoft.com/office/drawing/2014/main" id="{9AA72FDB-FBCC-42E4-8C24-93CDAAA91A6D}"/>
            </a:ext>
          </a:extLst>
        </xdr:cNvPr>
        <xdr:cNvSpPr/>
      </xdr:nvSpPr>
      <xdr:spPr>
        <a:xfrm>
          <a:off x="162687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10358</xdr:rowOff>
    </xdr:from>
    <xdr:ext cx="405111" cy="259045"/>
    <xdr:sp macro="" textlink="">
      <xdr:nvSpPr>
        <xdr:cNvPr id="442" name="【認定こども園・幼稚園・保育所】&#10;有形固定資産減価償却率該当値テキスト">
          <a:extLst>
            <a:ext uri="{FF2B5EF4-FFF2-40B4-BE49-F238E27FC236}">
              <a16:creationId xmlns:a16="http://schemas.microsoft.com/office/drawing/2014/main" id="{2A53AED1-9CFD-476B-8134-548C1168A16E}"/>
            </a:ext>
          </a:extLst>
        </xdr:cNvPr>
        <xdr:cNvSpPr txBox="1"/>
      </xdr:nvSpPr>
      <xdr:spPr>
        <a:xfrm>
          <a:off x="16357600"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146231</xdr:rowOff>
    </xdr:from>
    <xdr:to>
      <xdr:col>81</xdr:col>
      <xdr:colOff>101600</xdr:colOff>
      <xdr:row>39</xdr:row>
      <xdr:rowOff>76381</xdr:rowOff>
    </xdr:to>
    <xdr:sp macro="" textlink="">
      <xdr:nvSpPr>
        <xdr:cNvPr id="443" name="楕円 442">
          <a:extLst>
            <a:ext uri="{FF2B5EF4-FFF2-40B4-BE49-F238E27FC236}">
              <a16:creationId xmlns:a16="http://schemas.microsoft.com/office/drawing/2014/main" id="{0DA3C80B-7E2D-47F6-BF2C-F26BD9A95426}"/>
            </a:ext>
          </a:extLst>
        </xdr:cNvPr>
        <xdr:cNvSpPr/>
      </xdr:nvSpPr>
      <xdr:spPr>
        <a:xfrm>
          <a:off x="15430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25581</xdr:rowOff>
    </xdr:from>
    <xdr:to>
      <xdr:col>85</xdr:col>
      <xdr:colOff>127000</xdr:colOff>
      <xdr:row>39</xdr:row>
      <xdr:rowOff>82731</xdr:rowOff>
    </xdr:to>
    <xdr:cxnSp macro="">
      <xdr:nvCxnSpPr>
        <xdr:cNvPr id="444" name="直線コネクタ 443">
          <a:extLst>
            <a:ext uri="{FF2B5EF4-FFF2-40B4-BE49-F238E27FC236}">
              <a16:creationId xmlns:a16="http://schemas.microsoft.com/office/drawing/2014/main" id="{88447F91-5427-46A7-BAAC-D3A6FF4A9197}"/>
            </a:ext>
          </a:extLst>
        </xdr:cNvPr>
        <xdr:cNvCxnSpPr/>
      </xdr:nvCxnSpPr>
      <xdr:spPr>
        <a:xfrm>
          <a:off x="15481300" y="671213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93980</xdr:rowOff>
    </xdr:from>
    <xdr:to>
      <xdr:col>76</xdr:col>
      <xdr:colOff>165100</xdr:colOff>
      <xdr:row>39</xdr:row>
      <xdr:rowOff>24130</xdr:rowOff>
    </xdr:to>
    <xdr:sp macro="" textlink="">
      <xdr:nvSpPr>
        <xdr:cNvPr id="445" name="楕円 444">
          <a:extLst>
            <a:ext uri="{FF2B5EF4-FFF2-40B4-BE49-F238E27FC236}">
              <a16:creationId xmlns:a16="http://schemas.microsoft.com/office/drawing/2014/main" id="{114D41CC-1988-43BC-B4C2-2B5380F00B2E}"/>
            </a:ext>
          </a:extLst>
        </xdr:cNvPr>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39</xdr:row>
      <xdr:rowOff>25581</xdr:rowOff>
    </xdr:to>
    <xdr:cxnSp macro="">
      <xdr:nvCxnSpPr>
        <xdr:cNvPr id="446" name="直線コネクタ 445">
          <a:extLst>
            <a:ext uri="{FF2B5EF4-FFF2-40B4-BE49-F238E27FC236}">
              <a16:creationId xmlns:a16="http://schemas.microsoft.com/office/drawing/2014/main" id="{8A6E8507-A466-46F0-870D-7215C3834D02}"/>
            </a:ext>
          </a:extLst>
        </xdr:cNvPr>
        <xdr:cNvCxnSpPr/>
      </xdr:nvCxnSpPr>
      <xdr:spPr>
        <a:xfrm>
          <a:off x="14592300" y="665988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47" name="楕円 446">
          <a:extLst>
            <a:ext uri="{FF2B5EF4-FFF2-40B4-BE49-F238E27FC236}">
              <a16:creationId xmlns:a16="http://schemas.microsoft.com/office/drawing/2014/main" id="{7379579A-DD0A-4C1E-857A-4E7165573A67}"/>
            </a:ext>
          </a:extLst>
        </xdr:cNvPr>
        <xdr:cNvSpPr/>
      </xdr:nvSpPr>
      <xdr:spPr>
        <a:xfrm>
          <a:off x="13652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87630</xdr:rowOff>
    </xdr:from>
    <xdr:to>
      <xdr:col>76</xdr:col>
      <xdr:colOff>114300</xdr:colOff>
      <xdr:row>38</xdr:row>
      <xdr:rowOff>144780</xdr:rowOff>
    </xdr:to>
    <xdr:cxnSp macro="">
      <xdr:nvCxnSpPr>
        <xdr:cNvPr id="448" name="直線コネクタ 447">
          <a:extLst>
            <a:ext uri="{FF2B5EF4-FFF2-40B4-BE49-F238E27FC236}">
              <a16:creationId xmlns:a16="http://schemas.microsoft.com/office/drawing/2014/main" id="{40DE48A3-484B-4B19-9D49-E137DF95D654}"/>
            </a:ext>
          </a:extLst>
        </xdr:cNvPr>
        <xdr:cNvCxnSpPr/>
      </xdr:nvCxnSpPr>
      <xdr:spPr>
        <a:xfrm>
          <a:off x="13703300" y="66027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152763</xdr:rowOff>
    </xdr:from>
    <xdr:to>
      <xdr:col>67</xdr:col>
      <xdr:colOff>101600</xdr:colOff>
      <xdr:row>38</xdr:row>
      <xdr:rowOff>82913</xdr:rowOff>
    </xdr:to>
    <xdr:sp macro="" textlink="">
      <xdr:nvSpPr>
        <xdr:cNvPr id="449" name="楕円 448">
          <a:extLst>
            <a:ext uri="{FF2B5EF4-FFF2-40B4-BE49-F238E27FC236}">
              <a16:creationId xmlns:a16="http://schemas.microsoft.com/office/drawing/2014/main" id="{8A2AB858-E0CA-4EC9-87F2-5A205E9879D9}"/>
            </a:ext>
          </a:extLst>
        </xdr:cNvPr>
        <xdr:cNvSpPr/>
      </xdr:nvSpPr>
      <xdr:spPr>
        <a:xfrm>
          <a:off x="127635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32113</xdr:rowOff>
    </xdr:from>
    <xdr:to>
      <xdr:col>71</xdr:col>
      <xdr:colOff>177800</xdr:colOff>
      <xdr:row>38</xdr:row>
      <xdr:rowOff>87630</xdr:rowOff>
    </xdr:to>
    <xdr:cxnSp macro="">
      <xdr:nvCxnSpPr>
        <xdr:cNvPr id="450" name="直線コネクタ 449">
          <a:extLst>
            <a:ext uri="{FF2B5EF4-FFF2-40B4-BE49-F238E27FC236}">
              <a16:creationId xmlns:a16="http://schemas.microsoft.com/office/drawing/2014/main" id="{10CA7D93-53DA-4364-8DBC-B4DE15406EC6}"/>
            </a:ext>
          </a:extLst>
        </xdr:cNvPr>
        <xdr:cNvCxnSpPr/>
      </xdr:nvCxnSpPr>
      <xdr:spPr>
        <a:xfrm>
          <a:off x="12814300" y="654721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451" name="n_1aveValue【認定こども園・幼稚園・保育所】&#10;有形固定資産減価償却率">
          <a:extLst>
            <a:ext uri="{FF2B5EF4-FFF2-40B4-BE49-F238E27FC236}">
              <a16:creationId xmlns:a16="http://schemas.microsoft.com/office/drawing/2014/main" id="{300ADF6B-0AC8-4FFA-B81A-74B1AB0EE1DF}"/>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52" name="n_2aveValue【認定こども園・幼稚園・保育所】&#10;有形固定資産減価償却率">
          <a:extLst>
            <a:ext uri="{FF2B5EF4-FFF2-40B4-BE49-F238E27FC236}">
              <a16:creationId xmlns:a16="http://schemas.microsoft.com/office/drawing/2014/main" id="{D35B65B8-1506-4466-9A99-DAA89B4301A0}"/>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453" name="n_3aveValue【認定こども園・幼稚園・保育所】&#10;有形固定資産減価償却率">
          <a:extLst>
            <a:ext uri="{FF2B5EF4-FFF2-40B4-BE49-F238E27FC236}">
              <a16:creationId xmlns:a16="http://schemas.microsoft.com/office/drawing/2014/main" id="{061467B2-9BE4-4D3E-8F80-20B5C9C24B49}"/>
            </a:ext>
          </a:extLst>
        </xdr:cNvPr>
        <xdr:cNvSpPr txBox="1"/>
      </xdr:nvSpPr>
      <xdr:spPr>
        <a:xfrm>
          <a:off x="13500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54" name="n_4aveValue【認定こども園・幼稚園・保育所】&#10;有形固定資産減価償却率">
          <a:extLst>
            <a:ext uri="{FF2B5EF4-FFF2-40B4-BE49-F238E27FC236}">
              <a16:creationId xmlns:a16="http://schemas.microsoft.com/office/drawing/2014/main" id="{07906931-F7B0-4F90-B78B-831AF0C86205}"/>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67508</xdr:rowOff>
    </xdr:from>
    <xdr:ext cx="405111" cy="259045"/>
    <xdr:sp macro="" textlink="">
      <xdr:nvSpPr>
        <xdr:cNvPr id="455" name="n_1mainValue【認定こども園・幼稚園・保育所】&#10;有形固定資産減価償却率">
          <a:extLst>
            <a:ext uri="{FF2B5EF4-FFF2-40B4-BE49-F238E27FC236}">
              <a16:creationId xmlns:a16="http://schemas.microsoft.com/office/drawing/2014/main" id="{294674F0-87F6-4A44-8D84-C7D035AFD4F5}"/>
            </a:ext>
          </a:extLst>
        </xdr:cNvPr>
        <xdr:cNvSpPr txBox="1"/>
      </xdr:nvSpPr>
      <xdr:spPr>
        <a:xfrm>
          <a:off x="15266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15257</xdr:rowOff>
    </xdr:from>
    <xdr:ext cx="405111" cy="259045"/>
    <xdr:sp macro="" textlink="">
      <xdr:nvSpPr>
        <xdr:cNvPr id="456" name="n_2mainValue【認定こども園・幼稚園・保育所】&#10;有形固定資産減価償却率">
          <a:extLst>
            <a:ext uri="{FF2B5EF4-FFF2-40B4-BE49-F238E27FC236}">
              <a16:creationId xmlns:a16="http://schemas.microsoft.com/office/drawing/2014/main" id="{0A15E4A1-2053-4DCB-905D-440072E89E54}"/>
            </a:ext>
          </a:extLst>
        </xdr:cNvPr>
        <xdr:cNvSpPr txBox="1"/>
      </xdr:nvSpPr>
      <xdr:spPr>
        <a:xfrm>
          <a:off x="14389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457" name="n_3mainValue【認定こども園・幼稚園・保育所】&#10;有形固定資産減価償却率">
          <a:extLst>
            <a:ext uri="{FF2B5EF4-FFF2-40B4-BE49-F238E27FC236}">
              <a16:creationId xmlns:a16="http://schemas.microsoft.com/office/drawing/2014/main" id="{150D8441-3763-435E-9722-2C79989F7D09}"/>
            </a:ext>
          </a:extLst>
        </xdr:cNvPr>
        <xdr:cNvSpPr txBox="1"/>
      </xdr:nvSpPr>
      <xdr:spPr>
        <a:xfrm>
          <a:off x="13500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74040</xdr:rowOff>
    </xdr:from>
    <xdr:ext cx="405111" cy="259045"/>
    <xdr:sp macro="" textlink="">
      <xdr:nvSpPr>
        <xdr:cNvPr id="458" name="n_4mainValue【認定こども園・幼稚園・保育所】&#10;有形固定資産減価償却率">
          <a:extLst>
            <a:ext uri="{FF2B5EF4-FFF2-40B4-BE49-F238E27FC236}">
              <a16:creationId xmlns:a16="http://schemas.microsoft.com/office/drawing/2014/main" id="{ECC95A98-53A3-45F6-9CCF-D4D91D38379B}"/>
            </a:ext>
          </a:extLst>
        </xdr:cNvPr>
        <xdr:cNvSpPr txBox="1"/>
      </xdr:nvSpPr>
      <xdr:spPr>
        <a:xfrm>
          <a:off x="12611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425A0CE1-B509-4C9B-8FD2-79B22F1E341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216F63FD-409D-439C-8B33-6D12854461B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765E0E0D-2861-41BD-A947-6336A4941E2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240F4FE8-2D11-4BC6-AA74-DDF9E7AC398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B0E34D55-D93C-4F6C-8323-A33D355B551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4005D98B-7EE7-4CB5-A084-1BFE4E27FDC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830E6D47-9DCB-40A5-B1C0-D6146808CAA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E3810A15-6E9A-416F-B6D5-99D87A41B65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BB7D130B-DD1F-41A2-A73F-170B56F822C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09239770-BEE4-4270-BD2E-1A1A68291E9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a:extLst>
            <a:ext uri="{FF2B5EF4-FFF2-40B4-BE49-F238E27FC236}">
              <a16:creationId xmlns:a16="http://schemas.microsoft.com/office/drawing/2014/main" id="{342174E6-97AB-42D1-BF04-6DF313956C9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0" name="テキスト ボックス 469">
          <a:extLst>
            <a:ext uri="{FF2B5EF4-FFF2-40B4-BE49-F238E27FC236}">
              <a16:creationId xmlns:a16="http://schemas.microsoft.com/office/drawing/2014/main" id="{3DE6F862-FE55-484C-8FB9-D817DC9BC3D2}"/>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a:extLst>
            <a:ext uri="{FF2B5EF4-FFF2-40B4-BE49-F238E27FC236}">
              <a16:creationId xmlns:a16="http://schemas.microsoft.com/office/drawing/2014/main" id="{F2AB08AC-DB9B-4736-9C0A-0E9C0D77F31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2" name="テキスト ボックス 471">
          <a:extLst>
            <a:ext uri="{FF2B5EF4-FFF2-40B4-BE49-F238E27FC236}">
              <a16:creationId xmlns:a16="http://schemas.microsoft.com/office/drawing/2014/main" id="{BB072A09-FD21-4F0E-BE06-A7F1B24794F5}"/>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a:extLst>
            <a:ext uri="{FF2B5EF4-FFF2-40B4-BE49-F238E27FC236}">
              <a16:creationId xmlns:a16="http://schemas.microsoft.com/office/drawing/2014/main" id="{9A5F353A-A6FC-4CB9-A11E-8C3AAB1C2EB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4" name="テキスト ボックス 473">
          <a:extLst>
            <a:ext uri="{FF2B5EF4-FFF2-40B4-BE49-F238E27FC236}">
              <a16:creationId xmlns:a16="http://schemas.microsoft.com/office/drawing/2014/main" id="{DC222ABF-C98D-49B5-977F-65B45A14A599}"/>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a:extLst>
            <a:ext uri="{FF2B5EF4-FFF2-40B4-BE49-F238E27FC236}">
              <a16:creationId xmlns:a16="http://schemas.microsoft.com/office/drawing/2014/main" id="{421A9922-3A69-442D-9180-C9EFD575EF2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6" name="テキスト ボックス 475">
          <a:extLst>
            <a:ext uri="{FF2B5EF4-FFF2-40B4-BE49-F238E27FC236}">
              <a16:creationId xmlns:a16="http://schemas.microsoft.com/office/drawing/2014/main" id="{8D523984-18CB-4334-879E-5C9EA94D5651}"/>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a:extLst>
            <a:ext uri="{FF2B5EF4-FFF2-40B4-BE49-F238E27FC236}">
              <a16:creationId xmlns:a16="http://schemas.microsoft.com/office/drawing/2014/main" id="{1FBDF202-5380-4A84-99B6-604FEFCAA90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8" name="テキスト ボックス 477">
          <a:extLst>
            <a:ext uri="{FF2B5EF4-FFF2-40B4-BE49-F238E27FC236}">
              <a16:creationId xmlns:a16="http://schemas.microsoft.com/office/drawing/2014/main" id="{C9212440-193D-41EB-9FB5-E9D91E6BB10E}"/>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a:extLst>
            <a:ext uri="{FF2B5EF4-FFF2-40B4-BE49-F238E27FC236}">
              <a16:creationId xmlns:a16="http://schemas.microsoft.com/office/drawing/2014/main" id="{6836090F-8BE3-4778-A012-982A0B19478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0" name="テキスト ボックス 479">
          <a:extLst>
            <a:ext uri="{FF2B5EF4-FFF2-40B4-BE49-F238E27FC236}">
              <a16:creationId xmlns:a16="http://schemas.microsoft.com/office/drawing/2014/main" id="{C46B0E3E-B7C5-4D05-847F-7B1950B0448E}"/>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a:extLst>
            <a:ext uri="{FF2B5EF4-FFF2-40B4-BE49-F238E27FC236}">
              <a16:creationId xmlns:a16="http://schemas.microsoft.com/office/drawing/2014/main" id="{6871ADE6-929F-445E-90C7-7B557A2208C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2" name="テキスト ボックス 481">
          <a:extLst>
            <a:ext uri="{FF2B5EF4-FFF2-40B4-BE49-F238E27FC236}">
              <a16:creationId xmlns:a16="http://schemas.microsoft.com/office/drawing/2014/main" id="{6FD6C1A8-315C-43ED-8125-22C58680244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認定こども園・幼稚園・保育所】&#10;一人当たり面積グラフ枠">
          <a:extLst>
            <a:ext uri="{FF2B5EF4-FFF2-40B4-BE49-F238E27FC236}">
              <a16:creationId xmlns:a16="http://schemas.microsoft.com/office/drawing/2014/main" id="{A7834332-8C7B-425F-B923-C097587E29C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84" name="直線コネクタ 483">
          <a:extLst>
            <a:ext uri="{FF2B5EF4-FFF2-40B4-BE49-F238E27FC236}">
              <a16:creationId xmlns:a16="http://schemas.microsoft.com/office/drawing/2014/main" id="{4761E8D5-01C8-47C5-A118-DE9EF5372F2F}"/>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5" name="【認定こども園・幼稚園・保育所】&#10;一人当たり面積最小値テキスト">
          <a:extLst>
            <a:ext uri="{FF2B5EF4-FFF2-40B4-BE49-F238E27FC236}">
              <a16:creationId xmlns:a16="http://schemas.microsoft.com/office/drawing/2014/main" id="{22993183-ED65-47E3-9584-8316B7BCB7A6}"/>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6" name="直線コネクタ 485">
          <a:extLst>
            <a:ext uri="{FF2B5EF4-FFF2-40B4-BE49-F238E27FC236}">
              <a16:creationId xmlns:a16="http://schemas.microsoft.com/office/drawing/2014/main" id="{93B5F011-86FF-4678-B48D-89A79357F22C}"/>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87" name="【認定こども園・幼稚園・保育所】&#10;一人当たり面積最大値テキスト">
          <a:extLst>
            <a:ext uri="{FF2B5EF4-FFF2-40B4-BE49-F238E27FC236}">
              <a16:creationId xmlns:a16="http://schemas.microsoft.com/office/drawing/2014/main" id="{C3B48E8E-5310-4389-8D76-9FA6224DDC1D}"/>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88" name="直線コネクタ 487">
          <a:extLst>
            <a:ext uri="{FF2B5EF4-FFF2-40B4-BE49-F238E27FC236}">
              <a16:creationId xmlns:a16="http://schemas.microsoft.com/office/drawing/2014/main" id="{F09BB87F-33C3-4AB5-8559-F721F6092E52}"/>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133186</xdr:rowOff>
    </xdr:from>
    <xdr:ext cx="469744" cy="259045"/>
    <xdr:sp macro="" textlink="">
      <xdr:nvSpPr>
        <xdr:cNvPr id="489" name="【認定こども園・幼稚園・保育所】&#10;一人当たり面積平均値テキスト">
          <a:extLst>
            <a:ext uri="{FF2B5EF4-FFF2-40B4-BE49-F238E27FC236}">
              <a16:creationId xmlns:a16="http://schemas.microsoft.com/office/drawing/2014/main" id="{825184F1-55F4-4320-94E0-7EF90D4CE083}"/>
            </a:ext>
          </a:extLst>
        </xdr:cNvPr>
        <xdr:cNvSpPr txBox="1"/>
      </xdr:nvSpPr>
      <xdr:spPr>
        <a:xfrm>
          <a:off x="22199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90" name="フローチャート: 判断 489">
          <a:extLst>
            <a:ext uri="{FF2B5EF4-FFF2-40B4-BE49-F238E27FC236}">
              <a16:creationId xmlns:a16="http://schemas.microsoft.com/office/drawing/2014/main" id="{887A38DF-32DF-4E95-B964-EC4688F25EDE}"/>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91" name="フローチャート: 判断 490">
          <a:extLst>
            <a:ext uri="{FF2B5EF4-FFF2-40B4-BE49-F238E27FC236}">
              <a16:creationId xmlns:a16="http://schemas.microsoft.com/office/drawing/2014/main" id="{B73C51B2-263F-4AE0-826B-D721F0B322BF}"/>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92" name="フローチャート: 判断 491">
          <a:extLst>
            <a:ext uri="{FF2B5EF4-FFF2-40B4-BE49-F238E27FC236}">
              <a16:creationId xmlns:a16="http://schemas.microsoft.com/office/drawing/2014/main" id="{0C330F67-42DD-47A5-A4FE-749448E8EDD9}"/>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493" name="フローチャート: 判断 492">
          <a:extLst>
            <a:ext uri="{FF2B5EF4-FFF2-40B4-BE49-F238E27FC236}">
              <a16:creationId xmlns:a16="http://schemas.microsoft.com/office/drawing/2014/main" id="{B3C03B18-030B-4022-9B03-37D029EA96AE}"/>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494" name="フローチャート: 判断 493">
          <a:extLst>
            <a:ext uri="{FF2B5EF4-FFF2-40B4-BE49-F238E27FC236}">
              <a16:creationId xmlns:a16="http://schemas.microsoft.com/office/drawing/2014/main" id="{CAED6CBD-4521-4CFA-BDC0-CEDE42069EAF}"/>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53F207E5-4BD8-410A-9C21-09C68AA93C9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D070DE8D-3E0D-4C2D-8294-F4E93A1E885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737FA6CE-1824-437E-9C0A-CF6E08223E7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394E70E0-274E-4A31-99EE-C38D6245FD8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402514D6-7F0E-4BCE-ABEC-13C268C372F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138067</xdr:rowOff>
    </xdr:from>
    <xdr:to>
      <xdr:col>116</xdr:col>
      <xdr:colOff>114300</xdr:colOff>
      <xdr:row>40</xdr:row>
      <xdr:rowOff>68217</xdr:rowOff>
    </xdr:to>
    <xdr:sp macro="" textlink="">
      <xdr:nvSpPr>
        <xdr:cNvPr id="500" name="楕円 499">
          <a:extLst>
            <a:ext uri="{FF2B5EF4-FFF2-40B4-BE49-F238E27FC236}">
              <a16:creationId xmlns:a16="http://schemas.microsoft.com/office/drawing/2014/main" id="{5DF7F2D6-91BC-4A8C-B4B6-8B9B53371F64}"/>
            </a:ext>
          </a:extLst>
        </xdr:cNvPr>
        <xdr:cNvSpPr/>
      </xdr:nvSpPr>
      <xdr:spPr>
        <a:xfrm>
          <a:off x="221107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116494</xdr:rowOff>
    </xdr:from>
    <xdr:ext cx="469744" cy="259045"/>
    <xdr:sp macro="" textlink="">
      <xdr:nvSpPr>
        <xdr:cNvPr id="501" name="【認定こども園・幼稚園・保育所】&#10;一人当たり面積該当値テキスト">
          <a:extLst>
            <a:ext uri="{FF2B5EF4-FFF2-40B4-BE49-F238E27FC236}">
              <a16:creationId xmlns:a16="http://schemas.microsoft.com/office/drawing/2014/main" id="{9F78FA77-769D-4BBF-893D-2509509422C7}"/>
            </a:ext>
          </a:extLst>
        </xdr:cNvPr>
        <xdr:cNvSpPr txBox="1"/>
      </xdr:nvSpPr>
      <xdr:spPr>
        <a:xfrm>
          <a:off x="22199600" y="680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149497</xdr:rowOff>
    </xdr:from>
    <xdr:to>
      <xdr:col>112</xdr:col>
      <xdr:colOff>38100</xdr:colOff>
      <xdr:row>40</xdr:row>
      <xdr:rowOff>79647</xdr:rowOff>
    </xdr:to>
    <xdr:sp macro="" textlink="">
      <xdr:nvSpPr>
        <xdr:cNvPr id="502" name="楕円 501">
          <a:extLst>
            <a:ext uri="{FF2B5EF4-FFF2-40B4-BE49-F238E27FC236}">
              <a16:creationId xmlns:a16="http://schemas.microsoft.com/office/drawing/2014/main" id="{858B68DE-4CD7-4A48-81DF-131CA52EFBFE}"/>
            </a:ext>
          </a:extLst>
        </xdr:cNvPr>
        <xdr:cNvSpPr/>
      </xdr:nvSpPr>
      <xdr:spPr>
        <a:xfrm>
          <a:off x="212725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17417</xdr:rowOff>
    </xdr:from>
    <xdr:to>
      <xdr:col>116</xdr:col>
      <xdr:colOff>63500</xdr:colOff>
      <xdr:row>40</xdr:row>
      <xdr:rowOff>28847</xdr:rowOff>
    </xdr:to>
    <xdr:cxnSp macro="">
      <xdr:nvCxnSpPr>
        <xdr:cNvPr id="503" name="直線コネクタ 502">
          <a:extLst>
            <a:ext uri="{FF2B5EF4-FFF2-40B4-BE49-F238E27FC236}">
              <a16:creationId xmlns:a16="http://schemas.microsoft.com/office/drawing/2014/main" id="{3A00534B-7D96-44AA-BCF9-44782AD35F91}"/>
            </a:ext>
          </a:extLst>
        </xdr:cNvPr>
        <xdr:cNvCxnSpPr/>
      </xdr:nvCxnSpPr>
      <xdr:spPr>
        <a:xfrm flipV="1">
          <a:off x="21323300" y="687541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159294</xdr:rowOff>
    </xdr:from>
    <xdr:to>
      <xdr:col>107</xdr:col>
      <xdr:colOff>101600</xdr:colOff>
      <xdr:row>40</xdr:row>
      <xdr:rowOff>89444</xdr:rowOff>
    </xdr:to>
    <xdr:sp macro="" textlink="">
      <xdr:nvSpPr>
        <xdr:cNvPr id="504" name="楕円 503">
          <a:extLst>
            <a:ext uri="{FF2B5EF4-FFF2-40B4-BE49-F238E27FC236}">
              <a16:creationId xmlns:a16="http://schemas.microsoft.com/office/drawing/2014/main" id="{46032B86-5984-4019-AE1D-A05C8481D8C0}"/>
            </a:ext>
          </a:extLst>
        </xdr:cNvPr>
        <xdr:cNvSpPr/>
      </xdr:nvSpPr>
      <xdr:spPr>
        <a:xfrm>
          <a:off x="20383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28847</xdr:rowOff>
    </xdr:from>
    <xdr:to>
      <xdr:col>111</xdr:col>
      <xdr:colOff>177800</xdr:colOff>
      <xdr:row>40</xdr:row>
      <xdr:rowOff>38644</xdr:rowOff>
    </xdr:to>
    <xdr:cxnSp macro="">
      <xdr:nvCxnSpPr>
        <xdr:cNvPr id="505" name="直線コネクタ 504">
          <a:extLst>
            <a:ext uri="{FF2B5EF4-FFF2-40B4-BE49-F238E27FC236}">
              <a16:creationId xmlns:a16="http://schemas.microsoft.com/office/drawing/2014/main" id="{784D265B-7BEE-4842-B01F-DDB8D7D6ADCE}"/>
            </a:ext>
          </a:extLst>
        </xdr:cNvPr>
        <xdr:cNvCxnSpPr/>
      </xdr:nvCxnSpPr>
      <xdr:spPr>
        <a:xfrm flipV="1">
          <a:off x="20434300" y="688684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169091</xdr:rowOff>
    </xdr:from>
    <xdr:to>
      <xdr:col>102</xdr:col>
      <xdr:colOff>165100</xdr:colOff>
      <xdr:row>40</xdr:row>
      <xdr:rowOff>99241</xdr:rowOff>
    </xdr:to>
    <xdr:sp macro="" textlink="">
      <xdr:nvSpPr>
        <xdr:cNvPr id="506" name="楕円 505">
          <a:extLst>
            <a:ext uri="{FF2B5EF4-FFF2-40B4-BE49-F238E27FC236}">
              <a16:creationId xmlns:a16="http://schemas.microsoft.com/office/drawing/2014/main" id="{24BC4405-3F91-4C3F-9976-F76880197E71}"/>
            </a:ext>
          </a:extLst>
        </xdr:cNvPr>
        <xdr:cNvSpPr/>
      </xdr:nvSpPr>
      <xdr:spPr>
        <a:xfrm>
          <a:off x="19494500" y="68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38644</xdr:rowOff>
    </xdr:from>
    <xdr:to>
      <xdr:col>107</xdr:col>
      <xdr:colOff>50800</xdr:colOff>
      <xdr:row>40</xdr:row>
      <xdr:rowOff>48441</xdr:rowOff>
    </xdr:to>
    <xdr:cxnSp macro="">
      <xdr:nvCxnSpPr>
        <xdr:cNvPr id="507" name="直線コネクタ 506">
          <a:extLst>
            <a:ext uri="{FF2B5EF4-FFF2-40B4-BE49-F238E27FC236}">
              <a16:creationId xmlns:a16="http://schemas.microsoft.com/office/drawing/2014/main" id="{4799FEAB-8C21-4231-ABA6-56EB20A90FED}"/>
            </a:ext>
          </a:extLst>
        </xdr:cNvPr>
        <xdr:cNvCxnSpPr/>
      </xdr:nvCxnSpPr>
      <xdr:spPr>
        <a:xfrm flipV="1">
          <a:off x="19545300" y="689664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7438</xdr:rowOff>
    </xdr:from>
    <xdr:to>
      <xdr:col>98</xdr:col>
      <xdr:colOff>38100</xdr:colOff>
      <xdr:row>40</xdr:row>
      <xdr:rowOff>109038</xdr:rowOff>
    </xdr:to>
    <xdr:sp macro="" textlink="">
      <xdr:nvSpPr>
        <xdr:cNvPr id="508" name="楕円 507">
          <a:extLst>
            <a:ext uri="{FF2B5EF4-FFF2-40B4-BE49-F238E27FC236}">
              <a16:creationId xmlns:a16="http://schemas.microsoft.com/office/drawing/2014/main" id="{F8688FFB-C2C0-4178-B3C2-A8383A59F06D}"/>
            </a:ext>
          </a:extLst>
        </xdr:cNvPr>
        <xdr:cNvSpPr/>
      </xdr:nvSpPr>
      <xdr:spPr>
        <a:xfrm>
          <a:off x="18605500" y="68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48441</xdr:rowOff>
    </xdr:from>
    <xdr:to>
      <xdr:col>102</xdr:col>
      <xdr:colOff>114300</xdr:colOff>
      <xdr:row>40</xdr:row>
      <xdr:rowOff>58238</xdr:rowOff>
    </xdr:to>
    <xdr:cxnSp macro="">
      <xdr:nvCxnSpPr>
        <xdr:cNvPr id="509" name="直線コネクタ 508">
          <a:extLst>
            <a:ext uri="{FF2B5EF4-FFF2-40B4-BE49-F238E27FC236}">
              <a16:creationId xmlns:a16="http://schemas.microsoft.com/office/drawing/2014/main" id="{6B42BDDA-321C-418D-BCFD-A7E3D4C7B02A}"/>
            </a:ext>
          </a:extLst>
        </xdr:cNvPr>
        <xdr:cNvCxnSpPr/>
      </xdr:nvCxnSpPr>
      <xdr:spPr>
        <a:xfrm flipV="1">
          <a:off x="18656300" y="690644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10" name="n_1aveValue【認定こども園・幼稚園・保育所】&#10;一人当たり面積">
          <a:extLst>
            <a:ext uri="{FF2B5EF4-FFF2-40B4-BE49-F238E27FC236}">
              <a16:creationId xmlns:a16="http://schemas.microsoft.com/office/drawing/2014/main" id="{0401EAC9-76B8-409A-BE2F-4335287A0FF8}"/>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11" name="n_2aveValue【認定こども園・幼稚園・保育所】&#10;一人当たり面積">
          <a:extLst>
            <a:ext uri="{FF2B5EF4-FFF2-40B4-BE49-F238E27FC236}">
              <a16:creationId xmlns:a16="http://schemas.microsoft.com/office/drawing/2014/main" id="{EBC8C68C-2039-49C0-A239-CC888BC39004}"/>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123933</xdr:rowOff>
    </xdr:from>
    <xdr:ext cx="469744" cy="259045"/>
    <xdr:sp macro="" textlink="">
      <xdr:nvSpPr>
        <xdr:cNvPr id="512" name="n_3aveValue【認定こども園・幼稚園・保育所】&#10;一人当たり面積">
          <a:extLst>
            <a:ext uri="{FF2B5EF4-FFF2-40B4-BE49-F238E27FC236}">
              <a16:creationId xmlns:a16="http://schemas.microsoft.com/office/drawing/2014/main" id="{5DC6A76F-CA7F-4DE4-92DA-6987FA6191DE}"/>
            </a:ext>
          </a:extLst>
        </xdr:cNvPr>
        <xdr:cNvSpPr txBox="1"/>
      </xdr:nvSpPr>
      <xdr:spPr>
        <a:xfrm>
          <a:off x="19310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164754</xdr:rowOff>
    </xdr:from>
    <xdr:ext cx="469744" cy="259045"/>
    <xdr:sp macro="" textlink="">
      <xdr:nvSpPr>
        <xdr:cNvPr id="513" name="n_4aveValue【認定こども園・幼稚園・保育所】&#10;一人当たり面積">
          <a:extLst>
            <a:ext uri="{FF2B5EF4-FFF2-40B4-BE49-F238E27FC236}">
              <a16:creationId xmlns:a16="http://schemas.microsoft.com/office/drawing/2014/main" id="{3ECE9146-E38A-4613-9926-AE371D275B64}"/>
            </a:ext>
          </a:extLst>
        </xdr:cNvPr>
        <xdr:cNvSpPr txBox="1"/>
      </xdr:nvSpPr>
      <xdr:spPr>
        <a:xfrm>
          <a:off x="18421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70774</xdr:rowOff>
    </xdr:from>
    <xdr:ext cx="469744" cy="259045"/>
    <xdr:sp macro="" textlink="">
      <xdr:nvSpPr>
        <xdr:cNvPr id="514" name="n_1mainValue【認定こども園・幼稚園・保育所】&#10;一人当たり面積">
          <a:extLst>
            <a:ext uri="{FF2B5EF4-FFF2-40B4-BE49-F238E27FC236}">
              <a16:creationId xmlns:a16="http://schemas.microsoft.com/office/drawing/2014/main" id="{A82C2514-3047-4FFC-B110-1EFCDBD32601}"/>
            </a:ext>
          </a:extLst>
        </xdr:cNvPr>
        <xdr:cNvSpPr txBox="1"/>
      </xdr:nvSpPr>
      <xdr:spPr>
        <a:xfrm>
          <a:off x="21075727" y="692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80571</xdr:rowOff>
    </xdr:from>
    <xdr:ext cx="469744" cy="259045"/>
    <xdr:sp macro="" textlink="">
      <xdr:nvSpPr>
        <xdr:cNvPr id="515" name="n_2mainValue【認定こども園・幼稚園・保育所】&#10;一人当たり面積">
          <a:extLst>
            <a:ext uri="{FF2B5EF4-FFF2-40B4-BE49-F238E27FC236}">
              <a16:creationId xmlns:a16="http://schemas.microsoft.com/office/drawing/2014/main" id="{C28B3198-A2B0-4257-80D8-30C943326B11}"/>
            </a:ext>
          </a:extLst>
        </xdr:cNvPr>
        <xdr:cNvSpPr txBox="1"/>
      </xdr:nvSpPr>
      <xdr:spPr>
        <a:xfrm>
          <a:off x="20199427" y="693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90368</xdr:rowOff>
    </xdr:from>
    <xdr:ext cx="469744" cy="259045"/>
    <xdr:sp macro="" textlink="">
      <xdr:nvSpPr>
        <xdr:cNvPr id="516" name="n_3mainValue【認定こども園・幼稚園・保育所】&#10;一人当たり面積">
          <a:extLst>
            <a:ext uri="{FF2B5EF4-FFF2-40B4-BE49-F238E27FC236}">
              <a16:creationId xmlns:a16="http://schemas.microsoft.com/office/drawing/2014/main" id="{F45E8E82-5D56-4110-98B9-7E85A239E652}"/>
            </a:ext>
          </a:extLst>
        </xdr:cNvPr>
        <xdr:cNvSpPr txBox="1"/>
      </xdr:nvSpPr>
      <xdr:spPr>
        <a:xfrm>
          <a:off x="19310427" y="694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100165</xdr:rowOff>
    </xdr:from>
    <xdr:ext cx="469744" cy="259045"/>
    <xdr:sp macro="" textlink="">
      <xdr:nvSpPr>
        <xdr:cNvPr id="517" name="n_4mainValue【認定こども園・幼稚園・保育所】&#10;一人当たり面積">
          <a:extLst>
            <a:ext uri="{FF2B5EF4-FFF2-40B4-BE49-F238E27FC236}">
              <a16:creationId xmlns:a16="http://schemas.microsoft.com/office/drawing/2014/main" id="{5A19A4CE-3E58-4D64-AAA3-84E24734A1C4}"/>
            </a:ext>
          </a:extLst>
        </xdr:cNvPr>
        <xdr:cNvSpPr txBox="1"/>
      </xdr:nvSpPr>
      <xdr:spPr>
        <a:xfrm>
          <a:off x="18421427" y="695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8" name="正方形/長方形 517">
          <a:extLst>
            <a:ext uri="{FF2B5EF4-FFF2-40B4-BE49-F238E27FC236}">
              <a16:creationId xmlns:a16="http://schemas.microsoft.com/office/drawing/2014/main" id="{FD0DCB99-DBCB-4C0F-BEC4-FDD7DFB0AEB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9" name="正方形/長方形 518">
          <a:extLst>
            <a:ext uri="{FF2B5EF4-FFF2-40B4-BE49-F238E27FC236}">
              <a16:creationId xmlns:a16="http://schemas.microsoft.com/office/drawing/2014/main" id="{361EB3D4-4F69-44D5-AE9C-6A868A5BF15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0" name="正方形/長方形 519">
          <a:extLst>
            <a:ext uri="{FF2B5EF4-FFF2-40B4-BE49-F238E27FC236}">
              <a16:creationId xmlns:a16="http://schemas.microsoft.com/office/drawing/2014/main" id="{D5A03BEA-CC12-4366-BB59-901CDF4644F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1" name="正方形/長方形 520">
          <a:extLst>
            <a:ext uri="{FF2B5EF4-FFF2-40B4-BE49-F238E27FC236}">
              <a16:creationId xmlns:a16="http://schemas.microsoft.com/office/drawing/2014/main" id="{5E8ED969-177D-4B0E-8602-16617E7C963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2" name="正方形/長方形 521">
          <a:extLst>
            <a:ext uri="{FF2B5EF4-FFF2-40B4-BE49-F238E27FC236}">
              <a16:creationId xmlns:a16="http://schemas.microsoft.com/office/drawing/2014/main" id="{E6FFF30F-8BFE-4704-8117-F3D036A0CF6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3" name="正方形/長方形 522">
          <a:extLst>
            <a:ext uri="{FF2B5EF4-FFF2-40B4-BE49-F238E27FC236}">
              <a16:creationId xmlns:a16="http://schemas.microsoft.com/office/drawing/2014/main" id="{FAC18977-3269-4D89-B714-6B9F68BB59C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4" name="正方形/長方形 523">
          <a:extLst>
            <a:ext uri="{FF2B5EF4-FFF2-40B4-BE49-F238E27FC236}">
              <a16:creationId xmlns:a16="http://schemas.microsoft.com/office/drawing/2014/main" id="{F16BD345-170D-480B-B7DB-0F04914BAB5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正方形/長方形 524">
          <a:extLst>
            <a:ext uri="{FF2B5EF4-FFF2-40B4-BE49-F238E27FC236}">
              <a16:creationId xmlns:a16="http://schemas.microsoft.com/office/drawing/2014/main" id="{2ADC3E47-7C90-4E2F-B5C6-DEE0CE25909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6" name="テキスト ボックス 525">
          <a:extLst>
            <a:ext uri="{FF2B5EF4-FFF2-40B4-BE49-F238E27FC236}">
              <a16:creationId xmlns:a16="http://schemas.microsoft.com/office/drawing/2014/main" id="{9A76E5E1-C151-4845-8339-949C6BD5CEC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7" name="直線コネクタ 526">
          <a:extLst>
            <a:ext uri="{FF2B5EF4-FFF2-40B4-BE49-F238E27FC236}">
              <a16:creationId xmlns:a16="http://schemas.microsoft.com/office/drawing/2014/main" id="{5B2F232F-0790-47EF-AE8B-48B3E73E8F6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8" name="テキスト ボックス 527">
          <a:extLst>
            <a:ext uri="{FF2B5EF4-FFF2-40B4-BE49-F238E27FC236}">
              <a16:creationId xmlns:a16="http://schemas.microsoft.com/office/drawing/2014/main" id="{54DA79DA-FDC7-46C3-B961-BBC9C932166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9" name="直線コネクタ 528">
          <a:extLst>
            <a:ext uri="{FF2B5EF4-FFF2-40B4-BE49-F238E27FC236}">
              <a16:creationId xmlns:a16="http://schemas.microsoft.com/office/drawing/2014/main" id="{9FA94341-8152-4D4E-8C9A-1D3F807DD59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99BF3192-206F-4E51-80CE-9FD616D6E9D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1" name="直線コネクタ 530">
          <a:extLst>
            <a:ext uri="{FF2B5EF4-FFF2-40B4-BE49-F238E27FC236}">
              <a16:creationId xmlns:a16="http://schemas.microsoft.com/office/drawing/2014/main" id="{90FC2330-ACDA-4D19-AA54-C310E5B164D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2" name="テキスト ボックス 531">
          <a:extLst>
            <a:ext uri="{FF2B5EF4-FFF2-40B4-BE49-F238E27FC236}">
              <a16:creationId xmlns:a16="http://schemas.microsoft.com/office/drawing/2014/main" id="{1BF699D0-2425-4C00-B68C-65FB19CB0C2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3" name="直線コネクタ 532">
          <a:extLst>
            <a:ext uri="{FF2B5EF4-FFF2-40B4-BE49-F238E27FC236}">
              <a16:creationId xmlns:a16="http://schemas.microsoft.com/office/drawing/2014/main" id="{6C19225C-F5A9-4D3C-958A-2BF0B36B27C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4" name="テキスト ボックス 533">
          <a:extLst>
            <a:ext uri="{FF2B5EF4-FFF2-40B4-BE49-F238E27FC236}">
              <a16:creationId xmlns:a16="http://schemas.microsoft.com/office/drawing/2014/main" id="{7E128724-20D5-4732-BF17-863D8A7F8A0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5" name="直線コネクタ 534">
          <a:extLst>
            <a:ext uri="{FF2B5EF4-FFF2-40B4-BE49-F238E27FC236}">
              <a16:creationId xmlns:a16="http://schemas.microsoft.com/office/drawing/2014/main" id="{46CCAB47-4620-4FD4-9980-630DAAD7DA2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6" name="テキスト ボックス 535">
          <a:extLst>
            <a:ext uri="{FF2B5EF4-FFF2-40B4-BE49-F238E27FC236}">
              <a16:creationId xmlns:a16="http://schemas.microsoft.com/office/drawing/2014/main" id="{A16DA6F1-A016-4128-BD88-C93E638C50E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7" name="直線コネクタ 536">
          <a:extLst>
            <a:ext uri="{FF2B5EF4-FFF2-40B4-BE49-F238E27FC236}">
              <a16:creationId xmlns:a16="http://schemas.microsoft.com/office/drawing/2014/main" id="{5098E66B-4692-46C2-A414-122AC2FFF42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8" name="テキスト ボックス 537">
          <a:extLst>
            <a:ext uri="{FF2B5EF4-FFF2-40B4-BE49-F238E27FC236}">
              <a16:creationId xmlns:a16="http://schemas.microsoft.com/office/drawing/2014/main" id="{9945C320-298C-4B2E-AC53-1E63EF29870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a:extLst>
            <a:ext uri="{FF2B5EF4-FFF2-40B4-BE49-F238E27FC236}">
              <a16:creationId xmlns:a16="http://schemas.microsoft.com/office/drawing/2014/main" id="{1F5B3CE0-E291-454C-81D8-8DD72F907F0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0" name="テキスト ボックス 539">
          <a:extLst>
            <a:ext uri="{FF2B5EF4-FFF2-40B4-BE49-F238E27FC236}">
              <a16:creationId xmlns:a16="http://schemas.microsoft.com/office/drawing/2014/main" id="{3272CDD9-EC9F-4F0A-99F9-DD5492F8B1E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学校施設】&#10;有形固定資産減価償却率グラフ枠">
          <a:extLst>
            <a:ext uri="{FF2B5EF4-FFF2-40B4-BE49-F238E27FC236}">
              <a16:creationId xmlns:a16="http://schemas.microsoft.com/office/drawing/2014/main" id="{56262145-1AEE-46F4-9EB1-BF23EE52F73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42" name="直線コネクタ 541">
          <a:extLst>
            <a:ext uri="{FF2B5EF4-FFF2-40B4-BE49-F238E27FC236}">
              <a16:creationId xmlns:a16="http://schemas.microsoft.com/office/drawing/2014/main" id="{963FD3D8-2F87-4CD6-89B1-5F65B3118862}"/>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43" name="【学校施設】&#10;有形固定資産減価償却率最小値テキスト">
          <a:extLst>
            <a:ext uri="{FF2B5EF4-FFF2-40B4-BE49-F238E27FC236}">
              <a16:creationId xmlns:a16="http://schemas.microsoft.com/office/drawing/2014/main" id="{6C80CCCF-F56A-443F-AA0A-763E3A4B3B34}"/>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44" name="直線コネクタ 543">
          <a:extLst>
            <a:ext uri="{FF2B5EF4-FFF2-40B4-BE49-F238E27FC236}">
              <a16:creationId xmlns:a16="http://schemas.microsoft.com/office/drawing/2014/main" id="{AB2F14E2-3451-46DF-AF71-6712EF1997F4}"/>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45" name="【学校施設】&#10;有形固定資産減価償却率最大値テキスト">
          <a:extLst>
            <a:ext uri="{FF2B5EF4-FFF2-40B4-BE49-F238E27FC236}">
              <a16:creationId xmlns:a16="http://schemas.microsoft.com/office/drawing/2014/main" id="{8BB512E5-30FB-49B1-BC41-3E21763F54D1}"/>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46" name="直線コネクタ 545">
          <a:extLst>
            <a:ext uri="{FF2B5EF4-FFF2-40B4-BE49-F238E27FC236}">
              <a16:creationId xmlns:a16="http://schemas.microsoft.com/office/drawing/2014/main" id="{0437995E-271B-4759-9638-6256A9D616B9}"/>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27322</xdr:rowOff>
    </xdr:from>
    <xdr:ext cx="405111" cy="259045"/>
    <xdr:sp macro="" textlink="">
      <xdr:nvSpPr>
        <xdr:cNvPr id="547" name="【学校施設】&#10;有形固定資産減価償却率平均値テキスト">
          <a:extLst>
            <a:ext uri="{FF2B5EF4-FFF2-40B4-BE49-F238E27FC236}">
              <a16:creationId xmlns:a16="http://schemas.microsoft.com/office/drawing/2014/main" id="{613E657D-D6BA-403F-AB68-801E274FBBD7}"/>
            </a:ext>
          </a:extLst>
        </xdr:cNvPr>
        <xdr:cNvSpPr txBox="1"/>
      </xdr:nvSpPr>
      <xdr:spPr>
        <a:xfrm>
          <a:off x="16357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8" name="フローチャート: 判断 547">
          <a:extLst>
            <a:ext uri="{FF2B5EF4-FFF2-40B4-BE49-F238E27FC236}">
              <a16:creationId xmlns:a16="http://schemas.microsoft.com/office/drawing/2014/main" id="{011868ED-F0F5-4B0E-8027-F79B745809A2}"/>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49" name="フローチャート: 判断 548">
          <a:extLst>
            <a:ext uri="{FF2B5EF4-FFF2-40B4-BE49-F238E27FC236}">
              <a16:creationId xmlns:a16="http://schemas.microsoft.com/office/drawing/2014/main" id="{4D13DC62-67EA-443A-BD48-BA59EECBE065}"/>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50" name="フローチャート: 判断 549">
          <a:extLst>
            <a:ext uri="{FF2B5EF4-FFF2-40B4-BE49-F238E27FC236}">
              <a16:creationId xmlns:a16="http://schemas.microsoft.com/office/drawing/2014/main" id="{7234CFD6-B677-4ED9-91A8-444BB8ACA4F2}"/>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51" name="フローチャート: 判断 550">
          <a:extLst>
            <a:ext uri="{FF2B5EF4-FFF2-40B4-BE49-F238E27FC236}">
              <a16:creationId xmlns:a16="http://schemas.microsoft.com/office/drawing/2014/main" id="{0FB1E87E-5DCC-49C4-8933-FA46EFC07988}"/>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52" name="フローチャート: 判断 551">
          <a:extLst>
            <a:ext uri="{FF2B5EF4-FFF2-40B4-BE49-F238E27FC236}">
              <a16:creationId xmlns:a16="http://schemas.microsoft.com/office/drawing/2014/main" id="{37F0F75C-C953-45BA-8D04-605F3862F4DD}"/>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98C66633-008B-4AA4-9C11-314CD242828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EDC4F74D-0358-4AA2-8BA8-7F6722D51C6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CE24A8F7-E9D0-4905-BFC7-3CE7B500831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EC670B4D-292A-4EE9-A5E9-EFA72298B47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476534A3-6E49-4F67-B9D1-EFAB1BBA4C6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42545</xdr:rowOff>
    </xdr:from>
    <xdr:to>
      <xdr:col>85</xdr:col>
      <xdr:colOff>177800</xdr:colOff>
      <xdr:row>61</xdr:row>
      <xdr:rowOff>144145</xdr:rowOff>
    </xdr:to>
    <xdr:sp macro="" textlink="">
      <xdr:nvSpPr>
        <xdr:cNvPr id="558" name="楕円 557">
          <a:extLst>
            <a:ext uri="{FF2B5EF4-FFF2-40B4-BE49-F238E27FC236}">
              <a16:creationId xmlns:a16="http://schemas.microsoft.com/office/drawing/2014/main" id="{528FE2D3-580E-4F20-9DC4-CE5C760C0B31}"/>
            </a:ext>
          </a:extLst>
        </xdr:cNvPr>
        <xdr:cNvSpPr/>
      </xdr:nvSpPr>
      <xdr:spPr>
        <a:xfrm>
          <a:off x="162687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20972</xdr:rowOff>
    </xdr:from>
    <xdr:ext cx="405111" cy="259045"/>
    <xdr:sp macro="" textlink="">
      <xdr:nvSpPr>
        <xdr:cNvPr id="559" name="【学校施設】&#10;有形固定資産減価償却率該当値テキスト">
          <a:extLst>
            <a:ext uri="{FF2B5EF4-FFF2-40B4-BE49-F238E27FC236}">
              <a16:creationId xmlns:a16="http://schemas.microsoft.com/office/drawing/2014/main" id="{9680B1B2-77CF-4FBA-AB1A-78A404804A6A}"/>
            </a:ext>
          </a:extLst>
        </xdr:cNvPr>
        <xdr:cNvSpPr txBox="1"/>
      </xdr:nvSpPr>
      <xdr:spPr>
        <a:xfrm>
          <a:off x="16357600"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560" name="楕円 559">
          <a:extLst>
            <a:ext uri="{FF2B5EF4-FFF2-40B4-BE49-F238E27FC236}">
              <a16:creationId xmlns:a16="http://schemas.microsoft.com/office/drawing/2014/main" id="{B55BDC98-D7BF-46A8-86B9-43EEB91EF9BE}"/>
            </a:ext>
          </a:extLst>
        </xdr:cNvPr>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93345</xdr:rowOff>
    </xdr:to>
    <xdr:cxnSp macro="">
      <xdr:nvCxnSpPr>
        <xdr:cNvPr id="561" name="直線コネクタ 560">
          <a:extLst>
            <a:ext uri="{FF2B5EF4-FFF2-40B4-BE49-F238E27FC236}">
              <a16:creationId xmlns:a16="http://schemas.microsoft.com/office/drawing/2014/main" id="{448FED6F-0ADD-46D4-807D-A613F3CEB606}"/>
            </a:ext>
          </a:extLst>
        </xdr:cNvPr>
        <xdr:cNvCxnSpPr/>
      </xdr:nvCxnSpPr>
      <xdr:spPr>
        <a:xfrm>
          <a:off x="15481300" y="105156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147320</xdr:rowOff>
    </xdr:from>
    <xdr:to>
      <xdr:col>76</xdr:col>
      <xdr:colOff>165100</xdr:colOff>
      <xdr:row>61</xdr:row>
      <xdr:rowOff>77470</xdr:rowOff>
    </xdr:to>
    <xdr:sp macro="" textlink="">
      <xdr:nvSpPr>
        <xdr:cNvPr id="562" name="楕円 561">
          <a:extLst>
            <a:ext uri="{FF2B5EF4-FFF2-40B4-BE49-F238E27FC236}">
              <a16:creationId xmlns:a16="http://schemas.microsoft.com/office/drawing/2014/main" id="{00534BF7-B955-4A50-9582-013A7E72A7FE}"/>
            </a:ext>
          </a:extLst>
        </xdr:cNvPr>
        <xdr:cNvSpPr/>
      </xdr:nvSpPr>
      <xdr:spPr>
        <a:xfrm>
          <a:off x="14541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26670</xdr:rowOff>
    </xdr:from>
    <xdr:to>
      <xdr:col>81</xdr:col>
      <xdr:colOff>50800</xdr:colOff>
      <xdr:row>61</xdr:row>
      <xdr:rowOff>57150</xdr:rowOff>
    </xdr:to>
    <xdr:cxnSp macro="">
      <xdr:nvCxnSpPr>
        <xdr:cNvPr id="563" name="直線コネクタ 562">
          <a:extLst>
            <a:ext uri="{FF2B5EF4-FFF2-40B4-BE49-F238E27FC236}">
              <a16:creationId xmlns:a16="http://schemas.microsoft.com/office/drawing/2014/main" id="{6C997442-E7D4-4112-A5F2-7B6EA8E270C0}"/>
            </a:ext>
          </a:extLst>
        </xdr:cNvPr>
        <xdr:cNvCxnSpPr/>
      </xdr:nvCxnSpPr>
      <xdr:spPr>
        <a:xfrm>
          <a:off x="14592300" y="10485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133985</xdr:rowOff>
    </xdr:from>
    <xdr:to>
      <xdr:col>72</xdr:col>
      <xdr:colOff>38100</xdr:colOff>
      <xdr:row>61</xdr:row>
      <xdr:rowOff>64135</xdr:rowOff>
    </xdr:to>
    <xdr:sp macro="" textlink="">
      <xdr:nvSpPr>
        <xdr:cNvPr id="564" name="楕円 563">
          <a:extLst>
            <a:ext uri="{FF2B5EF4-FFF2-40B4-BE49-F238E27FC236}">
              <a16:creationId xmlns:a16="http://schemas.microsoft.com/office/drawing/2014/main" id="{9E147C56-6E89-47BC-93E4-1BA3AB0F3F7A}"/>
            </a:ext>
          </a:extLst>
        </xdr:cNvPr>
        <xdr:cNvSpPr/>
      </xdr:nvSpPr>
      <xdr:spPr>
        <a:xfrm>
          <a:off x="13652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13335</xdr:rowOff>
    </xdr:from>
    <xdr:to>
      <xdr:col>76</xdr:col>
      <xdr:colOff>114300</xdr:colOff>
      <xdr:row>61</xdr:row>
      <xdr:rowOff>26670</xdr:rowOff>
    </xdr:to>
    <xdr:cxnSp macro="">
      <xdr:nvCxnSpPr>
        <xdr:cNvPr id="565" name="直線コネクタ 564">
          <a:extLst>
            <a:ext uri="{FF2B5EF4-FFF2-40B4-BE49-F238E27FC236}">
              <a16:creationId xmlns:a16="http://schemas.microsoft.com/office/drawing/2014/main" id="{4EE8CC24-667E-48D8-9F6D-7E02B9D17E75}"/>
            </a:ext>
          </a:extLst>
        </xdr:cNvPr>
        <xdr:cNvCxnSpPr/>
      </xdr:nvCxnSpPr>
      <xdr:spPr>
        <a:xfrm>
          <a:off x="13703300" y="104717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92075</xdr:rowOff>
    </xdr:from>
    <xdr:to>
      <xdr:col>67</xdr:col>
      <xdr:colOff>101600</xdr:colOff>
      <xdr:row>61</xdr:row>
      <xdr:rowOff>22225</xdr:rowOff>
    </xdr:to>
    <xdr:sp macro="" textlink="">
      <xdr:nvSpPr>
        <xdr:cNvPr id="566" name="楕円 565">
          <a:extLst>
            <a:ext uri="{FF2B5EF4-FFF2-40B4-BE49-F238E27FC236}">
              <a16:creationId xmlns:a16="http://schemas.microsoft.com/office/drawing/2014/main" id="{76D3C08A-1AEB-4E99-B0C4-1A7840542330}"/>
            </a:ext>
          </a:extLst>
        </xdr:cNvPr>
        <xdr:cNvSpPr/>
      </xdr:nvSpPr>
      <xdr:spPr>
        <a:xfrm>
          <a:off x="12763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142875</xdr:rowOff>
    </xdr:from>
    <xdr:to>
      <xdr:col>71</xdr:col>
      <xdr:colOff>177800</xdr:colOff>
      <xdr:row>61</xdr:row>
      <xdr:rowOff>13335</xdr:rowOff>
    </xdr:to>
    <xdr:cxnSp macro="">
      <xdr:nvCxnSpPr>
        <xdr:cNvPr id="567" name="直線コネクタ 566">
          <a:extLst>
            <a:ext uri="{FF2B5EF4-FFF2-40B4-BE49-F238E27FC236}">
              <a16:creationId xmlns:a16="http://schemas.microsoft.com/office/drawing/2014/main" id="{5D13F102-402E-4A79-8D31-80265289828E}"/>
            </a:ext>
          </a:extLst>
        </xdr:cNvPr>
        <xdr:cNvCxnSpPr/>
      </xdr:nvCxnSpPr>
      <xdr:spPr>
        <a:xfrm>
          <a:off x="12814300" y="104298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568" name="n_1aveValue【学校施設】&#10;有形固定資産減価償却率">
          <a:extLst>
            <a:ext uri="{FF2B5EF4-FFF2-40B4-BE49-F238E27FC236}">
              <a16:creationId xmlns:a16="http://schemas.microsoft.com/office/drawing/2014/main" id="{B7A0830D-75E1-409C-8373-A99CABD01F31}"/>
            </a:ext>
          </a:extLst>
        </xdr:cNvPr>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69" name="n_2aveValue【学校施設】&#10;有形固定資産減価償却率">
          <a:extLst>
            <a:ext uri="{FF2B5EF4-FFF2-40B4-BE49-F238E27FC236}">
              <a16:creationId xmlns:a16="http://schemas.microsoft.com/office/drawing/2014/main" id="{EBEBC9A3-53C0-45CE-A77E-89FC9DB0176F}"/>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70" name="n_3aveValue【学校施設】&#10;有形固定資産減価償却率">
          <a:extLst>
            <a:ext uri="{FF2B5EF4-FFF2-40B4-BE49-F238E27FC236}">
              <a16:creationId xmlns:a16="http://schemas.microsoft.com/office/drawing/2014/main" id="{599886AC-401D-47E3-A361-81B9225403D8}"/>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571" name="n_4aveValue【学校施設】&#10;有形固定資産減価償却率">
          <a:extLst>
            <a:ext uri="{FF2B5EF4-FFF2-40B4-BE49-F238E27FC236}">
              <a16:creationId xmlns:a16="http://schemas.microsoft.com/office/drawing/2014/main" id="{A0BE64F5-4BF8-4302-B039-FD2C95739C7C}"/>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99077</xdr:rowOff>
    </xdr:from>
    <xdr:ext cx="405111" cy="259045"/>
    <xdr:sp macro="" textlink="">
      <xdr:nvSpPr>
        <xdr:cNvPr id="572" name="n_1mainValue【学校施設】&#10;有形固定資産減価償却率">
          <a:extLst>
            <a:ext uri="{FF2B5EF4-FFF2-40B4-BE49-F238E27FC236}">
              <a16:creationId xmlns:a16="http://schemas.microsoft.com/office/drawing/2014/main" id="{2393787F-F573-4904-A5BD-A3791AAF6FB5}"/>
            </a:ext>
          </a:extLst>
        </xdr:cNvPr>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68597</xdr:rowOff>
    </xdr:from>
    <xdr:ext cx="405111" cy="259045"/>
    <xdr:sp macro="" textlink="">
      <xdr:nvSpPr>
        <xdr:cNvPr id="573" name="n_2mainValue【学校施設】&#10;有形固定資産減価償却率">
          <a:extLst>
            <a:ext uri="{FF2B5EF4-FFF2-40B4-BE49-F238E27FC236}">
              <a16:creationId xmlns:a16="http://schemas.microsoft.com/office/drawing/2014/main" id="{236CCD4E-7600-4C32-A212-3E4EB0D11FDC}"/>
            </a:ext>
          </a:extLst>
        </xdr:cNvPr>
        <xdr:cNvSpPr txBox="1"/>
      </xdr:nvSpPr>
      <xdr:spPr>
        <a:xfrm>
          <a:off x="14389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55262</xdr:rowOff>
    </xdr:from>
    <xdr:ext cx="405111" cy="259045"/>
    <xdr:sp macro="" textlink="">
      <xdr:nvSpPr>
        <xdr:cNvPr id="574" name="n_3mainValue【学校施設】&#10;有形固定資産減価償却率">
          <a:extLst>
            <a:ext uri="{FF2B5EF4-FFF2-40B4-BE49-F238E27FC236}">
              <a16:creationId xmlns:a16="http://schemas.microsoft.com/office/drawing/2014/main" id="{AFDA1694-8CB2-4151-BB5E-B21227F6012B}"/>
            </a:ext>
          </a:extLst>
        </xdr:cNvPr>
        <xdr:cNvSpPr txBox="1"/>
      </xdr:nvSpPr>
      <xdr:spPr>
        <a:xfrm>
          <a:off x="13500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13352</xdr:rowOff>
    </xdr:from>
    <xdr:ext cx="405111" cy="259045"/>
    <xdr:sp macro="" textlink="">
      <xdr:nvSpPr>
        <xdr:cNvPr id="575" name="n_4mainValue【学校施設】&#10;有形固定資産減価償却率">
          <a:extLst>
            <a:ext uri="{FF2B5EF4-FFF2-40B4-BE49-F238E27FC236}">
              <a16:creationId xmlns:a16="http://schemas.microsoft.com/office/drawing/2014/main" id="{21252192-024A-4B9D-884E-CC32D9604626}"/>
            </a:ext>
          </a:extLst>
        </xdr:cNvPr>
        <xdr:cNvSpPr txBox="1"/>
      </xdr:nvSpPr>
      <xdr:spPr>
        <a:xfrm>
          <a:off x="12611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a:extLst>
            <a:ext uri="{FF2B5EF4-FFF2-40B4-BE49-F238E27FC236}">
              <a16:creationId xmlns:a16="http://schemas.microsoft.com/office/drawing/2014/main" id="{A336BAE1-6994-4EFD-BB8F-BABEF687454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a:extLst>
            <a:ext uri="{FF2B5EF4-FFF2-40B4-BE49-F238E27FC236}">
              <a16:creationId xmlns:a16="http://schemas.microsoft.com/office/drawing/2014/main" id="{4BB3DBFF-EFAE-4FE8-83C9-ED721716DE9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a:extLst>
            <a:ext uri="{FF2B5EF4-FFF2-40B4-BE49-F238E27FC236}">
              <a16:creationId xmlns:a16="http://schemas.microsoft.com/office/drawing/2014/main" id="{1B11F545-4515-4FCE-9587-91716368BBB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a:extLst>
            <a:ext uri="{FF2B5EF4-FFF2-40B4-BE49-F238E27FC236}">
              <a16:creationId xmlns:a16="http://schemas.microsoft.com/office/drawing/2014/main" id="{51ED5698-5634-4F67-9D10-D383070100E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a:extLst>
            <a:ext uri="{FF2B5EF4-FFF2-40B4-BE49-F238E27FC236}">
              <a16:creationId xmlns:a16="http://schemas.microsoft.com/office/drawing/2014/main" id="{088CC122-F6D4-4BBF-988E-71B94673CD4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a:extLst>
            <a:ext uri="{FF2B5EF4-FFF2-40B4-BE49-F238E27FC236}">
              <a16:creationId xmlns:a16="http://schemas.microsoft.com/office/drawing/2014/main" id="{5735209D-C391-4132-B393-C275F77E27D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a:extLst>
            <a:ext uri="{FF2B5EF4-FFF2-40B4-BE49-F238E27FC236}">
              <a16:creationId xmlns:a16="http://schemas.microsoft.com/office/drawing/2014/main" id="{A66D8DB9-7F39-477B-9D93-17EF629E0D8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a:extLst>
            <a:ext uri="{FF2B5EF4-FFF2-40B4-BE49-F238E27FC236}">
              <a16:creationId xmlns:a16="http://schemas.microsoft.com/office/drawing/2014/main" id="{617AD29E-91D2-4152-858F-CE9EAE4A03D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a:extLst>
            <a:ext uri="{FF2B5EF4-FFF2-40B4-BE49-F238E27FC236}">
              <a16:creationId xmlns:a16="http://schemas.microsoft.com/office/drawing/2014/main" id="{3C8341DD-F8C6-49A8-8AE8-1E608F356C1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a:extLst>
            <a:ext uri="{FF2B5EF4-FFF2-40B4-BE49-F238E27FC236}">
              <a16:creationId xmlns:a16="http://schemas.microsoft.com/office/drawing/2014/main" id="{9245258F-64A8-4D80-9EC7-BA22285D92F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4C8160F0-4AEE-42E9-8EBC-8558B723AC2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BC143AC0-0903-442F-88E8-4839F668AC7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71D25C02-5A3A-428D-86D7-FA0FF633192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0E0E0602-2449-43DF-9C6F-E169C50D711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0DE3A4F3-7211-43E4-82CC-16AFE2E3430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AA0C36CA-0EC8-47C9-9F9F-27101610B17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83D76EFF-F2F0-495A-8441-D26EC9B52A7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6FC73AD3-327F-49F1-9696-C88BE7CE55B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BBE6BE17-411D-484C-9C12-571A3C2B7BF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06985B85-7D6A-4855-9639-E5861343801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C0A813F8-F131-4DCF-A1B6-2C192321846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a:extLst>
            <a:ext uri="{FF2B5EF4-FFF2-40B4-BE49-F238E27FC236}">
              <a16:creationId xmlns:a16="http://schemas.microsoft.com/office/drawing/2014/main" id="{DDA9DFA5-8762-4175-A8C5-2DC64094309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96054A5E-F1BB-4849-872B-A8BDA409BCF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99" name="直線コネクタ 598">
          <a:extLst>
            <a:ext uri="{FF2B5EF4-FFF2-40B4-BE49-F238E27FC236}">
              <a16:creationId xmlns:a16="http://schemas.microsoft.com/office/drawing/2014/main" id="{7244F47C-CDC8-4452-B890-D00AC469244A}"/>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00" name="【学校施設】&#10;一人当たり面積最小値テキスト">
          <a:extLst>
            <a:ext uri="{FF2B5EF4-FFF2-40B4-BE49-F238E27FC236}">
              <a16:creationId xmlns:a16="http://schemas.microsoft.com/office/drawing/2014/main" id="{531F72B1-910B-4B77-997B-4F68ACAC1455}"/>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01" name="直線コネクタ 600">
          <a:extLst>
            <a:ext uri="{FF2B5EF4-FFF2-40B4-BE49-F238E27FC236}">
              <a16:creationId xmlns:a16="http://schemas.microsoft.com/office/drawing/2014/main" id="{59C54227-CB58-4C41-8D71-B24F593CC142}"/>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02" name="【学校施設】&#10;一人当たり面積最大値テキスト">
          <a:extLst>
            <a:ext uri="{FF2B5EF4-FFF2-40B4-BE49-F238E27FC236}">
              <a16:creationId xmlns:a16="http://schemas.microsoft.com/office/drawing/2014/main" id="{71B1026D-CA28-45F2-9DF9-44C05F777548}"/>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03" name="直線コネクタ 602">
          <a:extLst>
            <a:ext uri="{FF2B5EF4-FFF2-40B4-BE49-F238E27FC236}">
              <a16:creationId xmlns:a16="http://schemas.microsoft.com/office/drawing/2014/main" id="{ED2DF67F-92E1-4847-9FAF-36E81445F229}"/>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160608</xdr:rowOff>
    </xdr:from>
    <xdr:ext cx="469744" cy="259045"/>
    <xdr:sp macro="" textlink="">
      <xdr:nvSpPr>
        <xdr:cNvPr id="604" name="【学校施設】&#10;一人当たり面積平均値テキスト">
          <a:extLst>
            <a:ext uri="{FF2B5EF4-FFF2-40B4-BE49-F238E27FC236}">
              <a16:creationId xmlns:a16="http://schemas.microsoft.com/office/drawing/2014/main" id="{EEF50101-390C-42D9-98B6-69286697DC5A}"/>
            </a:ext>
          </a:extLst>
        </xdr:cNvPr>
        <xdr:cNvSpPr txBox="1"/>
      </xdr:nvSpPr>
      <xdr:spPr>
        <a:xfrm>
          <a:off x="22199600" y="10447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605" name="フローチャート: 判断 604">
          <a:extLst>
            <a:ext uri="{FF2B5EF4-FFF2-40B4-BE49-F238E27FC236}">
              <a16:creationId xmlns:a16="http://schemas.microsoft.com/office/drawing/2014/main" id="{26D26C2B-7B37-42E9-A844-3084D5C475CD}"/>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606" name="フローチャート: 判断 605">
          <a:extLst>
            <a:ext uri="{FF2B5EF4-FFF2-40B4-BE49-F238E27FC236}">
              <a16:creationId xmlns:a16="http://schemas.microsoft.com/office/drawing/2014/main" id="{A5106E85-9E37-4CA6-8747-88C1C1C20312}"/>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607" name="フローチャート: 判断 606">
          <a:extLst>
            <a:ext uri="{FF2B5EF4-FFF2-40B4-BE49-F238E27FC236}">
              <a16:creationId xmlns:a16="http://schemas.microsoft.com/office/drawing/2014/main" id="{4B172CE9-49B5-45E7-8D62-60D1EC23B817}"/>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608" name="フローチャート: 判断 607">
          <a:extLst>
            <a:ext uri="{FF2B5EF4-FFF2-40B4-BE49-F238E27FC236}">
              <a16:creationId xmlns:a16="http://schemas.microsoft.com/office/drawing/2014/main" id="{67AC2FD8-4D1E-44CF-9F63-7AEFF10A4B4F}"/>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609" name="フローチャート: 判断 608">
          <a:extLst>
            <a:ext uri="{FF2B5EF4-FFF2-40B4-BE49-F238E27FC236}">
              <a16:creationId xmlns:a16="http://schemas.microsoft.com/office/drawing/2014/main" id="{FAD6DC28-F32C-47ED-B85D-AB4960436C81}"/>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4F7495E8-1251-4E8C-A389-CE2DE5AAD42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AB3DB42-50F0-44B4-9E8D-AF6AAACFA66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B2E2A416-585E-41CD-8BA6-8C20BACD89C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D6B11822-1A9A-4790-805F-3DA52F44EAD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41B9DA05-B508-4956-B0F0-49935C0F26F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124841</xdr:rowOff>
    </xdr:from>
    <xdr:to>
      <xdr:col>116</xdr:col>
      <xdr:colOff>114300</xdr:colOff>
      <xdr:row>61</xdr:row>
      <xdr:rowOff>54991</xdr:rowOff>
    </xdr:to>
    <xdr:sp macro="" textlink="">
      <xdr:nvSpPr>
        <xdr:cNvPr id="615" name="楕円 614">
          <a:extLst>
            <a:ext uri="{FF2B5EF4-FFF2-40B4-BE49-F238E27FC236}">
              <a16:creationId xmlns:a16="http://schemas.microsoft.com/office/drawing/2014/main" id="{91FC6547-D599-4C88-B1C5-8BD4338ACE69}"/>
            </a:ext>
          </a:extLst>
        </xdr:cNvPr>
        <xdr:cNvSpPr/>
      </xdr:nvSpPr>
      <xdr:spPr>
        <a:xfrm>
          <a:off x="22110700" y="1041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147718</xdr:rowOff>
    </xdr:from>
    <xdr:ext cx="469744" cy="259045"/>
    <xdr:sp macro="" textlink="">
      <xdr:nvSpPr>
        <xdr:cNvPr id="616" name="【学校施設】&#10;一人当たり面積該当値テキスト">
          <a:extLst>
            <a:ext uri="{FF2B5EF4-FFF2-40B4-BE49-F238E27FC236}">
              <a16:creationId xmlns:a16="http://schemas.microsoft.com/office/drawing/2014/main" id="{7B37A0FD-AD01-42CA-A07A-24C79F33F421}"/>
            </a:ext>
          </a:extLst>
        </xdr:cNvPr>
        <xdr:cNvSpPr txBox="1"/>
      </xdr:nvSpPr>
      <xdr:spPr>
        <a:xfrm>
          <a:off x="22199600" y="1026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139319</xdr:rowOff>
    </xdr:from>
    <xdr:to>
      <xdr:col>112</xdr:col>
      <xdr:colOff>38100</xdr:colOff>
      <xdr:row>61</xdr:row>
      <xdr:rowOff>69469</xdr:rowOff>
    </xdr:to>
    <xdr:sp macro="" textlink="">
      <xdr:nvSpPr>
        <xdr:cNvPr id="617" name="楕円 616">
          <a:extLst>
            <a:ext uri="{FF2B5EF4-FFF2-40B4-BE49-F238E27FC236}">
              <a16:creationId xmlns:a16="http://schemas.microsoft.com/office/drawing/2014/main" id="{016AFA11-F135-423E-AB1C-9757829F6F22}"/>
            </a:ext>
          </a:extLst>
        </xdr:cNvPr>
        <xdr:cNvSpPr/>
      </xdr:nvSpPr>
      <xdr:spPr>
        <a:xfrm>
          <a:off x="21272500" y="1042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4191</xdr:rowOff>
    </xdr:from>
    <xdr:to>
      <xdr:col>116</xdr:col>
      <xdr:colOff>63500</xdr:colOff>
      <xdr:row>61</xdr:row>
      <xdr:rowOff>18669</xdr:rowOff>
    </xdr:to>
    <xdr:cxnSp macro="">
      <xdr:nvCxnSpPr>
        <xdr:cNvPr id="618" name="直線コネクタ 617">
          <a:extLst>
            <a:ext uri="{FF2B5EF4-FFF2-40B4-BE49-F238E27FC236}">
              <a16:creationId xmlns:a16="http://schemas.microsoft.com/office/drawing/2014/main" id="{E355B441-8099-4370-8CD8-01ED1E2C3F4C}"/>
            </a:ext>
          </a:extLst>
        </xdr:cNvPr>
        <xdr:cNvCxnSpPr/>
      </xdr:nvCxnSpPr>
      <xdr:spPr>
        <a:xfrm flipV="1">
          <a:off x="21323300" y="10462641"/>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153797</xdr:rowOff>
    </xdr:from>
    <xdr:to>
      <xdr:col>107</xdr:col>
      <xdr:colOff>101600</xdr:colOff>
      <xdr:row>61</xdr:row>
      <xdr:rowOff>83947</xdr:rowOff>
    </xdr:to>
    <xdr:sp macro="" textlink="">
      <xdr:nvSpPr>
        <xdr:cNvPr id="619" name="楕円 618">
          <a:extLst>
            <a:ext uri="{FF2B5EF4-FFF2-40B4-BE49-F238E27FC236}">
              <a16:creationId xmlns:a16="http://schemas.microsoft.com/office/drawing/2014/main" id="{C10786DB-FDE6-4373-AACB-8E1540C17C95}"/>
            </a:ext>
          </a:extLst>
        </xdr:cNvPr>
        <xdr:cNvSpPr/>
      </xdr:nvSpPr>
      <xdr:spPr>
        <a:xfrm>
          <a:off x="20383500" y="104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18669</xdr:rowOff>
    </xdr:from>
    <xdr:to>
      <xdr:col>111</xdr:col>
      <xdr:colOff>177800</xdr:colOff>
      <xdr:row>61</xdr:row>
      <xdr:rowOff>33147</xdr:rowOff>
    </xdr:to>
    <xdr:cxnSp macro="">
      <xdr:nvCxnSpPr>
        <xdr:cNvPr id="620" name="直線コネクタ 619">
          <a:extLst>
            <a:ext uri="{FF2B5EF4-FFF2-40B4-BE49-F238E27FC236}">
              <a16:creationId xmlns:a16="http://schemas.microsoft.com/office/drawing/2014/main" id="{F40C4417-AE19-4F9F-9E95-47AAC796F265}"/>
            </a:ext>
          </a:extLst>
        </xdr:cNvPr>
        <xdr:cNvCxnSpPr/>
      </xdr:nvCxnSpPr>
      <xdr:spPr>
        <a:xfrm flipV="1">
          <a:off x="20434300" y="1047711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167132</xdr:rowOff>
    </xdr:from>
    <xdr:to>
      <xdr:col>102</xdr:col>
      <xdr:colOff>165100</xdr:colOff>
      <xdr:row>61</xdr:row>
      <xdr:rowOff>97282</xdr:rowOff>
    </xdr:to>
    <xdr:sp macro="" textlink="">
      <xdr:nvSpPr>
        <xdr:cNvPr id="621" name="楕円 620">
          <a:extLst>
            <a:ext uri="{FF2B5EF4-FFF2-40B4-BE49-F238E27FC236}">
              <a16:creationId xmlns:a16="http://schemas.microsoft.com/office/drawing/2014/main" id="{3B3519AB-0661-49DA-83F3-9C1CDBF1D9CF}"/>
            </a:ext>
          </a:extLst>
        </xdr:cNvPr>
        <xdr:cNvSpPr/>
      </xdr:nvSpPr>
      <xdr:spPr>
        <a:xfrm>
          <a:off x="19494500" y="1045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33147</xdr:rowOff>
    </xdr:from>
    <xdr:to>
      <xdr:col>107</xdr:col>
      <xdr:colOff>50800</xdr:colOff>
      <xdr:row>61</xdr:row>
      <xdr:rowOff>46482</xdr:rowOff>
    </xdr:to>
    <xdr:cxnSp macro="">
      <xdr:nvCxnSpPr>
        <xdr:cNvPr id="622" name="直線コネクタ 621">
          <a:extLst>
            <a:ext uri="{FF2B5EF4-FFF2-40B4-BE49-F238E27FC236}">
              <a16:creationId xmlns:a16="http://schemas.microsoft.com/office/drawing/2014/main" id="{3E859B4B-DEFC-4FE3-B2D9-39C33C3BB00F}"/>
            </a:ext>
          </a:extLst>
        </xdr:cNvPr>
        <xdr:cNvCxnSpPr/>
      </xdr:nvCxnSpPr>
      <xdr:spPr>
        <a:xfrm flipV="1">
          <a:off x="19545300" y="10491597"/>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10351</xdr:rowOff>
    </xdr:from>
    <xdr:to>
      <xdr:col>98</xdr:col>
      <xdr:colOff>38100</xdr:colOff>
      <xdr:row>61</xdr:row>
      <xdr:rowOff>111951</xdr:rowOff>
    </xdr:to>
    <xdr:sp macro="" textlink="">
      <xdr:nvSpPr>
        <xdr:cNvPr id="623" name="楕円 622">
          <a:extLst>
            <a:ext uri="{FF2B5EF4-FFF2-40B4-BE49-F238E27FC236}">
              <a16:creationId xmlns:a16="http://schemas.microsoft.com/office/drawing/2014/main" id="{3867825C-276D-48E9-9702-D6B68C5E9178}"/>
            </a:ext>
          </a:extLst>
        </xdr:cNvPr>
        <xdr:cNvSpPr/>
      </xdr:nvSpPr>
      <xdr:spPr>
        <a:xfrm>
          <a:off x="18605500" y="1046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46482</xdr:rowOff>
    </xdr:from>
    <xdr:to>
      <xdr:col>102</xdr:col>
      <xdr:colOff>114300</xdr:colOff>
      <xdr:row>61</xdr:row>
      <xdr:rowOff>61151</xdr:rowOff>
    </xdr:to>
    <xdr:cxnSp macro="">
      <xdr:nvCxnSpPr>
        <xdr:cNvPr id="624" name="直線コネクタ 623">
          <a:extLst>
            <a:ext uri="{FF2B5EF4-FFF2-40B4-BE49-F238E27FC236}">
              <a16:creationId xmlns:a16="http://schemas.microsoft.com/office/drawing/2014/main" id="{612230E4-A87E-4D30-879B-680BC03536F9}"/>
            </a:ext>
          </a:extLst>
        </xdr:cNvPr>
        <xdr:cNvCxnSpPr/>
      </xdr:nvCxnSpPr>
      <xdr:spPr>
        <a:xfrm flipV="1">
          <a:off x="18656300" y="10504932"/>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120794</xdr:rowOff>
    </xdr:from>
    <xdr:ext cx="469744" cy="259045"/>
    <xdr:sp macro="" textlink="">
      <xdr:nvSpPr>
        <xdr:cNvPr id="625" name="n_1aveValue【学校施設】&#10;一人当たり面積">
          <a:extLst>
            <a:ext uri="{FF2B5EF4-FFF2-40B4-BE49-F238E27FC236}">
              <a16:creationId xmlns:a16="http://schemas.microsoft.com/office/drawing/2014/main" id="{AF3B0FA3-AFD9-4C5B-B134-2C185699F938}"/>
            </a:ext>
          </a:extLst>
        </xdr:cNvPr>
        <xdr:cNvSpPr txBox="1"/>
      </xdr:nvSpPr>
      <xdr:spPr>
        <a:xfrm>
          <a:off x="21075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144035</xdr:rowOff>
    </xdr:from>
    <xdr:ext cx="469744" cy="259045"/>
    <xdr:sp macro="" textlink="">
      <xdr:nvSpPr>
        <xdr:cNvPr id="626" name="n_2aveValue【学校施設】&#10;一人当たり面積">
          <a:extLst>
            <a:ext uri="{FF2B5EF4-FFF2-40B4-BE49-F238E27FC236}">
              <a16:creationId xmlns:a16="http://schemas.microsoft.com/office/drawing/2014/main" id="{3D504FFB-3C79-47CF-A34D-3E5C881B4908}"/>
            </a:ext>
          </a:extLst>
        </xdr:cNvPr>
        <xdr:cNvSpPr txBox="1"/>
      </xdr:nvSpPr>
      <xdr:spPr>
        <a:xfrm>
          <a:off x="20199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155084</xdr:rowOff>
    </xdr:from>
    <xdr:ext cx="469744" cy="259045"/>
    <xdr:sp macro="" textlink="">
      <xdr:nvSpPr>
        <xdr:cNvPr id="627" name="n_3aveValue【学校施設】&#10;一人当たり面積">
          <a:extLst>
            <a:ext uri="{FF2B5EF4-FFF2-40B4-BE49-F238E27FC236}">
              <a16:creationId xmlns:a16="http://schemas.microsoft.com/office/drawing/2014/main" id="{6C9F058C-AED4-47E0-BB7E-43928E4AF2F6}"/>
            </a:ext>
          </a:extLst>
        </xdr:cNvPr>
        <xdr:cNvSpPr txBox="1"/>
      </xdr:nvSpPr>
      <xdr:spPr>
        <a:xfrm>
          <a:off x="19310427"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1350</xdr:rowOff>
    </xdr:from>
    <xdr:ext cx="469744" cy="259045"/>
    <xdr:sp macro="" textlink="">
      <xdr:nvSpPr>
        <xdr:cNvPr id="628" name="n_4aveValue【学校施設】&#10;一人当たり面積">
          <a:extLst>
            <a:ext uri="{FF2B5EF4-FFF2-40B4-BE49-F238E27FC236}">
              <a16:creationId xmlns:a16="http://schemas.microsoft.com/office/drawing/2014/main" id="{AC5F9D63-0214-4D01-A6A8-01F928D38F1F}"/>
            </a:ext>
          </a:extLst>
        </xdr:cNvPr>
        <xdr:cNvSpPr txBox="1"/>
      </xdr:nvSpPr>
      <xdr:spPr>
        <a:xfrm>
          <a:off x="18421427"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85996</xdr:rowOff>
    </xdr:from>
    <xdr:ext cx="469744" cy="259045"/>
    <xdr:sp macro="" textlink="">
      <xdr:nvSpPr>
        <xdr:cNvPr id="629" name="n_1mainValue【学校施設】&#10;一人当たり面積">
          <a:extLst>
            <a:ext uri="{FF2B5EF4-FFF2-40B4-BE49-F238E27FC236}">
              <a16:creationId xmlns:a16="http://schemas.microsoft.com/office/drawing/2014/main" id="{698D4176-3E81-404B-AB3F-DD091A188453}"/>
            </a:ext>
          </a:extLst>
        </xdr:cNvPr>
        <xdr:cNvSpPr txBox="1"/>
      </xdr:nvSpPr>
      <xdr:spPr>
        <a:xfrm>
          <a:off x="21075727" y="1020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100474</xdr:rowOff>
    </xdr:from>
    <xdr:ext cx="469744" cy="259045"/>
    <xdr:sp macro="" textlink="">
      <xdr:nvSpPr>
        <xdr:cNvPr id="630" name="n_2mainValue【学校施設】&#10;一人当たり面積">
          <a:extLst>
            <a:ext uri="{FF2B5EF4-FFF2-40B4-BE49-F238E27FC236}">
              <a16:creationId xmlns:a16="http://schemas.microsoft.com/office/drawing/2014/main" id="{93925773-86A0-429E-8806-A56C4372091D}"/>
            </a:ext>
          </a:extLst>
        </xdr:cNvPr>
        <xdr:cNvSpPr txBox="1"/>
      </xdr:nvSpPr>
      <xdr:spPr>
        <a:xfrm>
          <a:off x="20199427" y="102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113809</xdr:rowOff>
    </xdr:from>
    <xdr:ext cx="469744" cy="259045"/>
    <xdr:sp macro="" textlink="">
      <xdr:nvSpPr>
        <xdr:cNvPr id="631" name="n_3mainValue【学校施設】&#10;一人当たり面積">
          <a:extLst>
            <a:ext uri="{FF2B5EF4-FFF2-40B4-BE49-F238E27FC236}">
              <a16:creationId xmlns:a16="http://schemas.microsoft.com/office/drawing/2014/main" id="{211F2657-579B-4870-857C-68459D0A14BE}"/>
            </a:ext>
          </a:extLst>
        </xdr:cNvPr>
        <xdr:cNvSpPr txBox="1"/>
      </xdr:nvSpPr>
      <xdr:spPr>
        <a:xfrm>
          <a:off x="19310427" y="1022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128478</xdr:rowOff>
    </xdr:from>
    <xdr:ext cx="469744" cy="259045"/>
    <xdr:sp macro="" textlink="">
      <xdr:nvSpPr>
        <xdr:cNvPr id="632" name="n_4mainValue【学校施設】&#10;一人当たり面積">
          <a:extLst>
            <a:ext uri="{FF2B5EF4-FFF2-40B4-BE49-F238E27FC236}">
              <a16:creationId xmlns:a16="http://schemas.microsoft.com/office/drawing/2014/main" id="{CE6FBDF4-508D-43C8-99CF-594DA63B46CB}"/>
            </a:ext>
          </a:extLst>
        </xdr:cNvPr>
        <xdr:cNvSpPr txBox="1"/>
      </xdr:nvSpPr>
      <xdr:spPr>
        <a:xfrm>
          <a:off x="18421427" y="1024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191D17A1-5DA4-4F40-8206-C2BBC1DB545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52B5716B-F073-417E-8DD6-A3300ABA1F3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9BA7AE8F-B47C-4B9A-B64A-02E6FFE90CF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D4844FE6-53A8-4AAD-A957-A764C32FF88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4A29BFAF-67FF-4D2C-AD70-035D92BB2BF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5D01E727-DA1E-43D3-881A-5346F4318D6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E3322186-0E0D-4732-AF5E-02F04250860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48E3073C-63E8-43F3-8730-2D738150973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a:extLst>
            <a:ext uri="{FF2B5EF4-FFF2-40B4-BE49-F238E27FC236}">
              <a16:creationId xmlns:a16="http://schemas.microsoft.com/office/drawing/2014/main" id="{66374EE5-8B33-4B36-B9EF-7D9A2FCB091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a:extLst>
            <a:ext uri="{FF2B5EF4-FFF2-40B4-BE49-F238E27FC236}">
              <a16:creationId xmlns:a16="http://schemas.microsoft.com/office/drawing/2014/main" id="{23ED0408-6F39-4977-AFD0-7F026EEDAA1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a:extLst>
            <a:ext uri="{FF2B5EF4-FFF2-40B4-BE49-F238E27FC236}">
              <a16:creationId xmlns:a16="http://schemas.microsoft.com/office/drawing/2014/main" id="{309D5399-5FB2-47DD-98F0-BA0CEDF6AF0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a:extLst>
            <a:ext uri="{FF2B5EF4-FFF2-40B4-BE49-F238E27FC236}">
              <a16:creationId xmlns:a16="http://schemas.microsoft.com/office/drawing/2014/main" id="{BC6D6B37-FF5A-4166-871B-9F7C71AF690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a:extLst>
            <a:ext uri="{FF2B5EF4-FFF2-40B4-BE49-F238E27FC236}">
              <a16:creationId xmlns:a16="http://schemas.microsoft.com/office/drawing/2014/main" id="{45D774F7-3BF1-428E-8711-29BA4361C7D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a:extLst>
            <a:ext uri="{FF2B5EF4-FFF2-40B4-BE49-F238E27FC236}">
              <a16:creationId xmlns:a16="http://schemas.microsoft.com/office/drawing/2014/main" id="{6E955BA7-9355-49F5-9FBF-13C1215C9EA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a:extLst>
            <a:ext uri="{FF2B5EF4-FFF2-40B4-BE49-F238E27FC236}">
              <a16:creationId xmlns:a16="http://schemas.microsoft.com/office/drawing/2014/main" id="{29FA3091-CF44-4AC9-A612-0F914997F3A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a:extLst>
            <a:ext uri="{FF2B5EF4-FFF2-40B4-BE49-F238E27FC236}">
              <a16:creationId xmlns:a16="http://schemas.microsoft.com/office/drawing/2014/main" id="{844BC439-55DC-4BAE-8BC7-6FEC5C1AD77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a:extLst>
            <a:ext uri="{FF2B5EF4-FFF2-40B4-BE49-F238E27FC236}">
              <a16:creationId xmlns:a16="http://schemas.microsoft.com/office/drawing/2014/main" id="{9EC072CE-C8F1-41B5-93FA-216BC0EC5A5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a:extLst>
            <a:ext uri="{FF2B5EF4-FFF2-40B4-BE49-F238E27FC236}">
              <a16:creationId xmlns:a16="http://schemas.microsoft.com/office/drawing/2014/main" id="{409AFEDD-BBAC-48F7-8232-6860716AFD9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a:extLst>
            <a:ext uri="{FF2B5EF4-FFF2-40B4-BE49-F238E27FC236}">
              <a16:creationId xmlns:a16="http://schemas.microsoft.com/office/drawing/2014/main" id="{6BE58631-731A-412F-8C90-09F700B5527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a:extLst>
            <a:ext uri="{FF2B5EF4-FFF2-40B4-BE49-F238E27FC236}">
              <a16:creationId xmlns:a16="http://schemas.microsoft.com/office/drawing/2014/main" id="{E459F5D7-E62D-4033-B25D-15906FC1596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a:extLst>
            <a:ext uri="{FF2B5EF4-FFF2-40B4-BE49-F238E27FC236}">
              <a16:creationId xmlns:a16="http://schemas.microsoft.com/office/drawing/2014/main" id="{CEDA566D-2BF2-460A-AC1D-03D22B4531E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a:extLst>
            <a:ext uri="{FF2B5EF4-FFF2-40B4-BE49-F238E27FC236}">
              <a16:creationId xmlns:a16="http://schemas.microsoft.com/office/drawing/2014/main" id="{E8CF723A-A5F1-4B66-A319-90D23ECF41E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a:extLst>
            <a:ext uri="{FF2B5EF4-FFF2-40B4-BE49-F238E27FC236}">
              <a16:creationId xmlns:a16="http://schemas.microsoft.com/office/drawing/2014/main" id="{F96E3363-A41E-44E9-9031-34ABCCAFB40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a:extLst>
            <a:ext uri="{FF2B5EF4-FFF2-40B4-BE49-F238E27FC236}">
              <a16:creationId xmlns:a16="http://schemas.microsoft.com/office/drawing/2014/main" id="{E19D4E44-B9D1-4097-83DA-DC5260BF1D6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a:extLst>
            <a:ext uri="{FF2B5EF4-FFF2-40B4-BE49-F238E27FC236}">
              <a16:creationId xmlns:a16="http://schemas.microsoft.com/office/drawing/2014/main" id="{2B281463-80F0-4FFD-A9A7-C0270B7DEA8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a:extLst>
            <a:ext uri="{FF2B5EF4-FFF2-40B4-BE49-F238E27FC236}">
              <a16:creationId xmlns:a16="http://schemas.microsoft.com/office/drawing/2014/main" id="{505FBAAF-807C-4738-9949-F5B1E4E397E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9" name="テキスト ボックス 658">
          <a:extLst>
            <a:ext uri="{FF2B5EF4-FFF2-40B4-BE49-F238E27FC236}">
              <a16:creationId xmlns:a16="http://schemas.microsoft.com/office/drawing/2014/main" id="{1B0D7A6E-2134-4FDE-9007-77BFE93E533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0" name="直線コネクタ 659">
          <a:extLst>
            <a:ext uri="{FF2B5EF4-FFF2-40B4-BE49-F238E27FC236}">
              <a16:creationId xmlns:a16="http://schemas.microsoft.com/office/drawing/2014/main" id="{3D8A258B-0242-4287-A60A-AA9C2E340E6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1" name="テキスト ボックス 660">
          <a:extLst>
            <a:ext uri="{FF2B5EF4-FFF2-40B4-BE49-F238E27FC236}">
              <a16:creationId xmlns:a16="http://schemas.microsoft.com/office/drawing/2014/main" id="{862784C0-1DDA-4584-AF1D-FD22D968AF2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2" name="直線コネクタ 661">
          <a:extLst>
            <a:ext uri="{FF2B5EF4-FFF2-40B4-BE49-F238E27FC236}">
              <a16:creationId xmlns:a16="http://schemas.microsoft.com/office/drawing/2014/main" id="{1E1AC5E8-F863-4373-9D93-3A1F242A58C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3" name="テキスト ボックス 662">
          <a:extLst>
            <a:ext uri="{FF2B5EF4-FFF2-40B4-BE49-F238E27FC236}">
              <a16:creationId xmlns:a16="http://schemas.microsoft.com/office/drawing/2014/main" id="{F18D7373-3DF2-40BC-8B9A-DAA53DC676A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4" name="直線コネクタ 663">
          <a:extLst>
            <a:ext uri="{FF2B5EF4-FFF2-40B4-BE49-F238E27FC236}">
              <a16:creationId xmlns:a16="http://schemas.microsoft.com/office/drawing/2014/main" id="{3034C0B3-A92B-4E78-9403-04210BCD839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5" name="テキスト ボックス 664">
          <a:extLst>
            <a:ext uri="{FF2B5EF4-FFF2-40B4-BE49-F238E27FC236}">
              <a16:creationId xmlns:a16="http://schemas.microsoft.com/office/drawing/2014/main" id="{922B97CA-BCBB-4095-A19E-680BB3A8B7F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6" name="直線コネクタ 665">
          <a:extLst>
            <a:ext uri="{FF2B5EF4-FFF2-40B4-BE49-F238E27FC236}">
              <a16:creationId xmlns:a16="http://schemas.microsoft.com/office/drawing/2014/main" id="{AC40D1FF-7FBA-42E5-80EB-9E673F22DFF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7" name="テキスト ボックス 666">
          <a:extLst>
            <a:ext uri="{FF2B5EF4-FFF2-40B4-BE49-F238E27FC236}">
              <a16:creationId xmlns:a16="http://schemas.microsoft.com/office/drawing/2014/main" id="{F4FA1CAC-E7CE-4364-929E-5C5330224C2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8" name="直線コネクタ 667">
          <a:extLst>
            <a:ext uri="{FF2B5EF4-FFF2-40B4-BE49-F238E27FC236}">
              <a16:creationId xmlns:a16="http://schemas.microsoft.com/office/drawing/2014/main" id="{EB67DA2B-9838-4977-9A4A-68D5716A7D4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9" name="テキスト ボックス 668">
          <a:extLst>
            <a:ext uri="{FF2B5EF4-FFF2-40B4-BE49-F238E27FC236}">
              <a16:creationId xmlns:a16="http://schemas.microsoft.com/office/drawing/2014/main" id="{45AA087A-7A2C-4815-8524-FEA90CE3D61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0" name="直線コネクタ 669">
          <a:extLst>
            <a:ext uri="{FF2B5EF4-FFF2-40B4-BE49-F238E27FC236}">
              <a16:creationId xmlns:a16="http://schemas.microsoft.com/office/drawing/2014/main" id="{A4815102-C38A-46BD-B241-318B845CFF7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1" name="テキスト ボックス 670">
          <a:extLst>
            <a:ext uri="{FF2B5EF4-FFF2-40B4-BE49-F238E27FC236}">
              <a16:creationId xmlns:a16="http://schemas.microsoft.com/office/drawing/2014/main" id="{D0F00E89-9603-4140-AC89-1D17AAF7039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a:extLst>
            <a:ext uri="{FF2B5EF4-FFF2-40B4-BE49-F238E27FC236}">
              <a16:creationId xmlns:a16="http://schemas.microsoft.com/office/drawing/2014/main" id="{96A31B5B-F8F6-4400-838D-F5F8ED19BA1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3" name="【公民館】&#10;有形固定資産減価償却率グラフ枠">
          <a:extLst>
            <a:ext uri="{FF2B5EF4-FFF2-40B4-BE49-F238E27FC236}">
              <a16:creationId xmlns:a16="http://schemas.microsoft.com/office/drawing/2014/main" id="{195E1666-E17E-43F5-B5E3-12AEF2B165C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674" name="直線コネクタ 673">
          <a:extLst>
            <a:ext uri="{FF2B5EF4-FFF2-40B4-BE49-F238E27FC236}">
              <a16:creationId xmlns:a16="http://schemas.microsoft.com/office/drawing/2014/main" id="{F6194371-9289-41A9-AD60-4E4C0632F8F6}"/>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5" name="【公民館】&#10;有形固定資産減価償却率最小値テキスト">
          <a:extLst>
            <a:ext uri="{FF2B5EF4-FFF2-40B4-BE49-F238E27FC236}">
              <a16:creationId xmlns:a16="http://schemas.microsoft.com/office/drawing/2014/main" id="{700265B7-6B0D-414E-B24B-8C4455621FE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6" name="直線コネクタ 675">
          <a:extLst>
            <a:ext uri="{FF2B5EF4-FFF2-40B4-BE49-F238E27FC236}">
              <a16:creationId xmlns:a16="http://schemas.microsoft.com/office/drawing/2014/main" id="{4B305F83-ABB2-47A3-AF07-C4D1B73D096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677" name="【公民館】&#10;有形固定資産減価償却率最大値テキスト">
          <a:extLst>
            <a:ext uri="{FF2B5EF4-FFF2-40B4-BE49-F238E27FC236}">
              <a16:creationId xmlns:a16="http://schemas.microsoft.com/office/drawing/2014/main" id="{FC897473-C928-4EFB-B468-B1967AC7B261}"/>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678" name="直線コネクタ 677">
          <a:extLst>
            <a:ext uri="{FF2B5EF4-FFF2-40B4-BE49-F238E27FC236}">
              <a16:creationId xmlns:a16="http://schemas.microsoft.com/office/drawing/2014/main" id="{FA75D3BC-C777-4197-8D85-83D77112BD5B}"/>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11991</xdr:rowOff>
    </xdr:from>
    <xdr:ext cx="405111" cy="259045"/>
    <xdr:sp macro="" textlink="">
      <xdr:nvSpPr>
        <xdr:cNvPr id="679" name="【公民館】&#10;有形固定資産減価償却率平均値テキスト">
          <a:extLst>
            <a:ext uri="{FF2B5EF4-FFF2-40B4-BE49-F238E27FC236}">
              <a16:creationId xmlns:a16="http://schemas.microsoft.com/office/drawing/2014/main" id="{14F28D85-14EF-4B72-9459-9BD82D339883}"/>
            </a:ext>
          </a:extLst>
        </xdr:cNvPr>
        <xdr:cNvSpPr txBox="1"/>
      </xdr:nvSpPr>
      <xdr:spPr>
        <a:xfrm>
          <a:off x="16357600" y="18185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680" name="フローチャート: 判断 679">
          <a:extLst>
            <a:ext uri="{FF2B5EF4-FFF2-40B4-BE49-F238E27FC236}">
              <a16:creationId xmlns:a16="http://schemas.microsoft.com/office/drawing/2014/main" id="{97263218-738B-4B05-9D48-D9BE89AAF696}"/>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81" name="フローチャート: 判断 680">
          <a:extLst>
            <a:ext uri="{FF2B5EF4-FFF2-40B4-BE49-F238E27FC236}">
              <a16:creationId xmlns:a16="http://schemas.microsoft.com/office/drawing/2014/main" id="{B56507AA-8CBD-4736-8DCF-17D05B4E8DB8}"/>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82" name="フローチャート: 判断 681">
          <a:extLst>
            <a:ext uri="{FF2B5EF4-FFF2-40B4-BE49-F238E27FC236}">
              <a16:creationId xmlns:a16="http://schemas.microsoft.com/office/drawing/2014/main" id="{7DC99F2E-AE6C-4272-9773-3AA5653AFD7C}"/>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683" name="フローチャート: 判断 682">
          <a:extLst>
            <a:ext uri="{FF2B5EF4-FFF2-40B4-BE49-F238E27FC236}">
              <a16:creationId xmlns:a16="http://schemas.microsoft.com/office/drawing/2014/main" id="{D2A671FD-75D9-4425-B5F8-533BCD3A247A}"/>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684" name="フローチャート: 判断 683">
          <a:extLst>
            <a:ext uri="{FF2B5EF4-FFF2-40B4-BE49-F238E27FC236}">
              <a16:creationId xmlns:a16="http://schemas.microsoft.com/office/drawing/2014/main" id="{C393CD65-9ED8-4488-B874-36558F807861}"/>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55BA7FE8-BDF8-408A-AFE6-10A080BD171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AE500C0B-EE91-4C79-B92F-65E5A2C9B6B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8DB45C64-1619-493F-94CC-8BADC7A0A44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D64B4F0D-4079-4A2B-BD86-F9500C8138D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EFCAF71E-2351-4E93-B820-4B0F1E59A03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157662</xdr:rowOff>
    </xdr:from>
    <xdr:to>
      <xdr:col>85</xdr:col>
      <xdr:colOff>177800</xdr:colOff>
      <xdr:row>102</xdr:row>
      <xdr:rowOff>87812</xdr:rowOff>
    </xdr:to>
    <xdr:sp macro="" textlink="">
      <xdr:nvSpPr>
        <xdr:cNvPr id="690" name="楕円 689">
          <a:extLst>
            <a:ext uri="{FF2B5EF4-FFF2-40B4-BE49-F238E27FC236}">
              <a16:creationId xmlns:a16="http://schemas.microsoft.com/office/drawing/2014/main" id="{5CD857DA-0C08-4350-8983-44E092EBE6B3}"/>
            </a:ext>
          </a:extLst>
        </xdr:cNvPr>
        <xdr:cNvSpPr/>
      </xdr:nvSpPr>
      <xdr:spPr>
        <a:xfrm>
          <a:off x="16268700" y="1747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9089</xdr:rowOff>
    </xdr:from>
    <xdr:ext cx="405111" cy="259045"/>
    <xdr:sp macro="" textlink="">
      <xdr:nvSpPr>
        <xdr:cNvPr id="691" name="【公民館】&#10;有形固定資産減価償却率該当値テキスト">
          <a:extLst>
            <a:ext uri="{FF2B5EF4-FFF2-40B4-BE49-F238E27FC236}">
              <a16:creationId xmlns:a16="http://schemas.microsoft.com/office/drawing/2014/main" id="{3BE39A3C-7935-4D91-84EE-2836C1EF1507}"/>
            </a:ext>
          </a:extLst>
        </xdr:cNvPr>
        <xdr:cNvSpPr txBox="1"/>
      </xdr:nvSpPr>
      <xdr:spPr>
        <a:xfrm>
          <a:off x="16357600" y="1732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98879</xdr:rowOff>
    </xdr:from>
    <xdr:to>
      <xdr:col>81</xdr:col>
      <xdr:colOff>101600</xdr:colOff>
      <xdr:row>102</xdr:row>
      <xdr:rowOff>29029</xdr:rowOff>
    </xdr:to>
    <xdr:sp macro="" textlink="">
      <xdr:nvSpPr>
        <xdr:cNvPr id="692" name="楕円 691">
          <a:extLst>
            <a:ext uri="{FF2B5EF4-FFF2-40B4-BE49-F238E27FC236}">
              <a16:creationId xmlns:a16="http://schemas.microsoft.com/office/drawing/2014/main" id="{B3AB70F0-06ED-4973-A6EA-BF6AE6B97DB9}"/>
            </a:ext>
          </a:extLst>
        </xdr:cNvPr>
        <xdr:cNvSpPr/>
      </xdr:nvSpPr>
      <xdr:spPr>
        <a:xfrm>
          <a:off x="154305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149679</xdr:rowOff>
    </xdr:from>
    <xdr:to>
      <xdr:col>85</xdr:col>
      <xdr:colOff>127000</xdr:colOff>
      <xdr:row>102</xdr:row>
      <xdr:rowOff>37012</xdr:rowOff>
    </xdr:to>
    <xdr:cxnSp macro="">
      <xdr:nvCxnSpPr>
        <xdr:cNvPr id="693" name="直線コネクタ 692">
          <a:extLst>
            <a:ext uri="{FF2B5EF4-FFF2-40B4-BE49-F238E27FC236}">
              <a16:creationId xmlns:a16="http://schemas.microsoft.com/office/drawing/2014/main" id="{D7DB9533-4589-45ED-ADFA-DAF0AB50901F}"/>
            </a:ext>
          </a:extLst>
        </xdr:cNvPr>
        <xdr:cNvCxnSpPr/>
      </xdr:nvCxnSpPr>
      <xdr:spPr>
        <a:xfrm>
          <a:off x="15481300" y="17466129"/>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40095</xdr:rowOff>
    </xdr:from>
    <xdr:to>
      <xdr:col>76</xdr:col>
      <xdr:colOff>165100</xdr:colOff>
      <xdr:row>101</xdr:row>
      <xdr:rowOff>141695</xdr:rowOff>
    </xdr:to>
    <xdr:sp macro="" textlink="">
      <xdr:nvSpPr>
        <xdr:cNvPr id="694" name="楕円 693">
          <a:extLst>
            <a:ext uri="{FF2B5EF4-FFF2-40B4-BE49-F238E27FC236}">
              <a16:creationId xmlns:a16="http://schemas.microsoft.com/office/drawing/2014/main" id="{91D81B2B-4108-45FB-BCF1-01B7CE73E44C}"/>
            </a:ext>
          </a:extLst>
        </xdr:cNvPr>
        <xdr:cNvSpPr/>
      </xdr:nvSpPr>
      <xdr:spPr>
        <a:xfrm>
          <a:off x="14541500" y="173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90895</xdr:rowOff>
    </xdr:from>
    <xdr:to>
      <xdr:col>81</xdr:col>
      <xdr:colOff>50800</xdr:colOff>
      <xdr:row>101</xdr:row>
      <xdr:rowOff>149679</xdr:rowOff>
    </xdr:to>
    <xdr:cxnSp macro="">
      <xdr:nvCxnSpPr>
        <xdr:cNvPr id="695" name="直線コネクタ 694">
          <a:extLst>
            <a:ext uri="{FF2B5EF4-FFF2-40B4-BE49-F238E27FC236}">
              <a16:creationId xmlns:a16="http://schemas.microsoft.com/office/drawing/2014/main" id="{198E66C6-0646-4312-9739-9F9FA5417198}"/>
            </a:ext>
          </a:extLst>
        </xdr:cNvPr>
        <xdr:cNvCxnSpPr/>
      </xdr:nvCxnSpPr>
      <xdr:spPr>
        <a:xfrm>
          <a:off x="14592300" y="1740734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149498</xdr:rowOff>
    </xdr:from>
    <xdr:to>
      <xdr:col>72</xdr:col>
      <xdr:colOff>38100</xdr:colOff>
      <xdr:row>101</xdr:row>
      <xdr:rowOff>79648</xdr:rowOff>
    </xdr:to>
    <xdr:sp macro="" textlink="">
      <xdr:nvSpPr>
        <xdr:cNvPr id="696" name="楕円 695">
          <a:extLst>
            <a:ext uri="{FF2B5EF4-FFF2-40B4-BE49-F238E27FC236}">
              <a16:creationId xmlns:a16="http://schemas.microsoft.com/office/drawing/2014/main" id="{CEC22405-6F1C-465B-AE30-5B845ECC47FA}"/>
            </a:ext>
          </a:extLst>
        </xdr:cNvPr>
        <xdr:cNvSpPr/>
      </xdr:nvSpPr>
      <xdr:spPr>
        <a:xfrm>
          <a:off x="13652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28848</xdr:rowOff>
    </xdr:from>
    <xdr:to>
      <xdr:col>76</xdr:col>
      <xdr:colOff>114300</xdr:colOff>
      <xdr:row>101</xdr:row>
      <xdr:rowOff>90895</xdr:rowOff>
    </xdr:to>
    <xdr:cxnSp macro="">
      <xdr:nvCxnSpPr>
        <xdr:cNvPr id="697" name="直線コネクタ 696">
          <a:extLst>
            <a:ext uri="{FF2B5EF4-FFF2-40B4-BE49-F238E27FC236}">
              <a16:creationId xmlns:a16="http://schemas.microsoft.com/office/drawing/2014/main" id="{4BC090CA-DA2F-40AD-BFA9-BB488142DD2D}"/>
            </a:ext>
          </a:extLst>
        </xdr:cNvPr>
        <xdr:cNvCxnSpPr/>
      </xdr:nvCxnSpPr>
      <xdr:spPr>
        <a:xfrm>
          <a:off x="13703300" y="17345298"/>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90714</xdr:rowOff>
    </xdr:from>
    <xdr:to>
      <xdr:col>67</xdr:col>
      <xdr:colOff>101600</xdr:colOff>
      <xdr:row>101</xdr:row>
      <xdr:rowOff>20864</xdr:rowOff>
    </xdr:to>
    <xdr:sp macro="" textlink="">
      <xdr:nvSpPr>
        <xdr:cNvPr id="698" name="楕円 697">
          <a:extLst>
            <a:ext uri="{FF2B5EF4-FFF2-40B4-BE49-F238E27FC236}">
              <a16:creationId xmlns:a16="http://schemas.microsoft.com/office/drawing/2014/main" id="{6417EE1C-B4DF-4BF0-9D02-615CEC6DC569}"/>
            </a:ext>
          </a:extLst>
        </xdr:cNvPr>
        <xdr:cNvSpPr/>
      </xdr:nvSpPr>
      <xdr:spPr>
        <a:xfrm>
          <a:off x="12763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141514</xdr:rowOff>
    </xdr:from>
    <xdr:to>
      <xdr:col>71</xdr:col>
      <xdr:colOff>177800</xdr:colOff>
      <xdr:row>101</xdr:row>
      <xdr:rowOff>28848</xdr:rowOff>
    </xdr:to>
    <xdr:cxnSp macro="">
      <xdr:nvCxnSpPr>
        <xdr:cNvPr id="699" name="直線コネクタ 698">
          <a:extLst>
            <a:ext uri="{FF2B5EF4-FFF2-40B4-BE49-F238E27FC236}">
              <a16:creationId xmlns:a16="http://schemas.microsoft.com/office/drawing/2014/main" id="{72385990-FC59-4236-A8FC-5B31AAF40CDB}"/>
            </a:ext>
          </a:extLst>
        </xdr:cNvPr>
        <xdr:cNvCxnSpPr/>
      </xdr:nvCxnSpPr>
      <xdr:spPr>
        <a:xfrm>
          <a:off x="12814300" y="17286514"/>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106697</xdr:rowOff>
    </xdr:from>
    <xdr:ext cx="405111" cy="259045"/>
    <xdr:sp macro="" textlink="">
      <xdr:nvSpPr>
        <xdr:cNvPr id="700" name="n_1aveValue【公民館】&#10;有形固定資産減価償却率">
          <a:extLst>
            <a:ext uri="{FF2B5EF4-FFF2-40B4-BE49-F238E27FC236}">
              <a16:creationId xmlns:a16="http://schemas.microsoft.com/office/drawing/2014/main" id="{1B271F38-654B-4B9F-BF0A-CDB88CBC51A1}"/>
            </a:ext>
          </a:extLst>
        </xdr:cNvPr>
        <xdr:cNvSpPr txBox="1"/>
      </xdr:nvSpPr>
      <xdr:spPr>
        <a:xfrm>
          <a:off x="15266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49547</xdr:rowOff>
    </xdr:from>
    <xdr:ext cx="405111" cy="259045"/>
    <xdr:sp macro="" textlink="">
      <xdr:nvSpPr>
        <xdr:cNvPr id="701" name="n_2aveValue【公民館】&#10;有形固定資産減価償却率">
          <a:extLst>
            <a:ext uri="{FF2B5EF4-FFF2-40B4-BE49-F238E27FC236}">
              <a16:creationId xmlns:a16="http://schemas.microsoft.com/office/drawing/2014/main" id="{21EF77B0-BEF9-4401-BD2F-D73EA73DF51E}"/>
            </a:ext>
          </a:extLst>
        </xdr:cNvPr>
        <xdr:cNvSpPr txBox="1"/>
      </xdr:nvSpPr>
      <xdr:spPr>
        <a:xfrm>
          <a:off x="14389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16890</xdr:rowOff>
    </xdr:from>
    <xdr:ext cx="405111" cy="259045"/>
    <xdr:sp macro="" textlink="">
      <xdr:nvSpPr>
        <xdr:cNvPr id="702" name="n_3aveValue【公民館】&#10;有形固定資産減価償却率">
          <a:extLst>
            <a:ext uri="{FF2B5EF4-FFF2-40B4-BE49-F238E27FC236}">
              <a16:creationId xmlns:a16="http://schemas.microsoft.com/office/drawing/2014/main" id="{E8C2B753-1B4C-4438-AC8B-E1589F49796C}"/>
            </a:ext>
          </a:extLst>
        </xdr:cNvPr>
        <xdr:cNvSpPr txBox="1"/>
      </xdr:nvSpPr>
      <xdr:spPr>
        <a:xfrm>
          <a:off x="13500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144253</xdr:rowOff>
    </xdr:from>
    <xdr:ext cx="405111" cy="259045"/>
    <xdr:sp macro="" textlink="">
      <xdr:nvSpPr>
        <xdr:cNvPr id="703" name="n_4aveValue【公民館】&#10;有形固定資産減価償却率">
          <a:extLst>
            <a:ext uri="{FF2B5EF4-FFF2-40B4-BE49-F238E27FC236}">
              <a16:creationId xmlns:a16="http://schemas.microsoft.com/office/drawing/2014/main" id="{389C08C0-05BB-450C-A899-4B1502DFBA6F}"/>
            </a:ext>
          </a:extLst>
        </xdr:cNvPr>
        <xdr:cNvSpPr txBox="1"/>
      </xdr:nvSpPr>
      <xdr:spPr>
        <a:xfrm>
          <a:off x="12611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45556</xdr:rowOff>
    </xdr:from>
    <xdr:ext cx="405111" cy="259045"/>
    <xdr:sp macro="" textlink="">
      <xdr:nvSpPr>
        <xdr:cNvPr id="704" name="n_1mainValue【公民館】&#10;有形固定資産減価償却率">
          <a:extLst>
            <a:ext uri="{FF2B5EF4-FFF2-40B4-BE49-F238E27FC236}">
              <a16:creationId xmlns:a16="http://schemas.microsoft.com/office/drawing/2014/main" id="{1CE615BC-51D5-4BE9-9B50-4B80E7C824AF}"/>
            </a:ext>
          </a:extLst>
        </xdr:cNvPr>
        <xdr:cNvSpPr txBox="1"/>
      </xdr:nvSpPr>
      <xdr:spPr>
        <a:xfrm>
          <a:off x="152660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158222</xdr:rowOff>
    </xdr:from>
    <xdr:ext cx="405111" cy="259045"/>
    <xdr:sp macro="" textlink="">
      <xdr:nvSpPr>
        <xdr:cNvPr id="705" name="n_2mainValue【公民館】&#10;有形固定資産減価償却率">
          <a:extLst>
            <a:ext uri="{FF2B5EF4-FFF2-40B4-BE49-F238E27FC236}">
              <a16:creationId xmlns:a16="http://schemas.microsoft.com/office/drawing/2014/main" id="{B54F033D-5FAA-487D-9647-6AB1167E1B77}"/>
            </a:ext>
          </a:extLst>
        </xdr:cNvPr>
        <xdr:cNvSpPr txBox="1"/>
      </xdr:nvSpPr>
      <xdr:spPr>
        <a:xfrm>
          <a:off x="14389744" y="171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96175</xdr:rowOff>
    </xdr:from>
    <xdr:ext cx="405111" cy="259045"/>
    <xdr:sp macro="" textlink="">
      <xdr:nvSpPr>
        <xdr:cNvPr id="706" name="n_3mainValue【公民館】&#10;有形固定資産減価償却率">
          <a:extLst>
            <a:ext uri="{FF2B5EF4-FFF2-40B4-BE49-F238E27FC236}">
              <a16:creationId xmlns:a16="http://schemas.microsoft.com/office/drawing/2014/main" id="{1FCB5FC8-B6E4-4B7B-889D-5601F2E7136E}"/>
            </a:ext>
          </a:extLst>
        </xdr:cNvPr>
        <xdr:cNvSpPr txBox="1"/>
      </xdr:nvSpPr>
      <xdr:spPr>
        <a:xfrm>
          <a:off x="13500744" y="1706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37391</xdr:rowOff>
    </xdr:from>
    <xdr:ext cx="405111" cy="259045"/>
    <xdr:sp macro="" textlink="">
      <xdr:nvSpPr>
        <xdr:cNvPr id="707" name="n_4mainValue【公民館】&#10;有形固定資産減価償却率">
          <a:extLst>
            <a:ext uri="{FF2B5EF4-FFF2-40B4-BE49-F238E27FC236}">
              <a16:creationId xmlns:a16="http://schemas.microsoft.com/office/drawing/2014/main" id="{A5051BC9-2E5A-4960-A9B9-0FC16E1A61B1}"/>
            </a:ext>
          </a:extLst>
        </xdr:cNvPr>
        <xdr:cNvSpPr txBox="1"/>
      </xdr:nvSpPr>
      <xdr:spPr>
        <a:xfrm>
          <a:off x="12611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a:extLst>
            <a:ext uri="{FF2B5EF4-FFF2-40B4-BE49-F238E27FC236}">
              <a16:creationId xmlns:a16="http://schemas.microsoft.com/office/drawing/2014/main" id="{7FEB501A-C43E-48E7-8FC8-5BEC09084E8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a:extLst>
            <a:ext uri="{FF2B5EF4-FFF2-40B4-BE49-F238E27FC236}">
              <a16:creationId xmlns:a16="http://schemas.microsoft.com/office/drawing/2014/main" id="{FB1136E1-3D16-4300-B445-1AF48EDB016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a:extLst>
            <a:ext uri="{FF2B5EF4-FFF2-40B4-BE49-F238E27FC236}">
              <a16:creationId xmlns:a16="http://schemas.microsoft.com/office/drawing/2014/main" id="{96D091B1-61CB-482F-AC1C-4D4A6475679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a:extLst>
            <a:ext uri="{FF2B5EF4-FFF2-40B4-BE49-F238E27FC236}">
              <a16:creationId xmlns:a16="http://schemas.microsoft.com/office/drawing/2014/main" id="{24392A44-671F-4A93-A7B0-183A6F4F1DD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a:extLst>
            <a:ext uri="{FF2B5EF4-FFF2-40B4-BE49-F238E27FC236}">
              <a16:creationId xmlns:a16="http://schemas.microsoft.com/office/drawing/2014/main" id="{A3AB9FF0-029B-46DB-87CE-6EB4E93C9FA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a:extLst>
            <a:ext uri="{FF2B5EF4-FFF2-40B4-BE49-F238E27FC236}">
              <a16:creationId xmlns:a16="http://schemas.microsoft.com/office/drawing/2014/main" id="{7730A0A7-354D-4309-B46A-78C80826A71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a:extLst>
            <a:ext uri="{FF2B5EF4-FFF2-40B4-BE49-F238E27FC236}">
              <a16:creationId xmlns:a16="http://schemas.microsoft.com/office/drawing/2014/main" id="{08C52AAC-AD61-462D-8487-95D612035F2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a:extLst>
            <a:ext uri="{FF2B5EF4-FFF2-40B4-BE49-F238E27FC236}">
              <a16:creationId xmlns:a16="http://schemas.microsoft.com/office/drawing/2014/main" id="{8437828F-23DF-4E72-B900-62179700744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6" name="テキスト ボックス 715">
          <a:extLst>
            <a:ext uri="{FF2B5EF4-FFF2-40B4-BE49-F238E27FC236}">
              <a16:creationId xmlns:a16="http://schemas.microsoft.com/office/drawing/2014/main" id="{6C426563-FEE7-49FC-B045-5C2C0C25D6F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7" name="直線コネクタ 716">
          <a:extLst>
            <a:ext uri="{FF2B5EF4-FFF2-40B4-BE49-F238E27FC236}">
              <a16:creationId xmlns:a16="http://schemas.microsoft.com/office/drawing/2014/main" id="{85634A3A-37FA-4BDA-A7C7-6A8565B3782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8" name="直線コネクタ 717">
          <a:extLst>
            <a:ext uri="{FF2B5EF4-FFF2-40B4-BE49-F238E27FC236}">
              <a16:creationId xmlns:a16="http://schemas.microsoft.com/office/drawing/2014/main" id="{255CBC57-C92B-4E65-BC40-A48F912BAAD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9" name="テキスト ボックス 718">
          <a:extLst>
            <a:ext uri="{FF2B5EF4-FFF2-40B4-BE49-F238E27FC236}">
              <a16:creationId xmlns:a16="http://schemas.microsoft.com/office/drawing/2014/main" id="{9588FE8F-551C-49D7-AD23-BECD551C7C9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0" name="直線コネクタ 719">
          <a:extLst>
            <a:ext uri="{FF2B5EF4-FFF2-40B4-BE49-F238E27FC236}">
              <a16:creationId xmlns:a16="http://schemas.microsoft.com/office/drawing/2014/main" id="{DBEA4DE2-1617-4A04-826C-6B60ABC6D83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1" name="テキスト ボックス 720">
          <a:extLst>
            <a:ext uri="{FF2B5EF4-FFF2-40B4-BE49-F238E27FC236}">
              <a16:creationId xmlns:a16="http://schemas.microsoft.com/office/drawing/2014/main" id="{85A4C313-0686-47D6-B058-EE6F5D4CB50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2" name="直線コネクタ 721">
          <a:extLst>
            <a:ext uri="{FF2B5EF4-FFF2-40B4-BE49-F238E27FC236}">
              <a16:creationId xmlns:a16="http://schemas.microsoft.com/office/drawing/2014/main" id="{9BD67220-1C42-4CAB-A7EE-A0AA2CEB4FB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3" name="テキスト ボックス 722">
          <a:extLst>
            <a:ext uri="{FF2B5EF4-FFF2-40B4-BE49-F238E27FC236}">
              <a16:creationId xmlns:a16="http://schemas.microsoft.com/office/drawing/2014/main" id="{159BD3E0-CBBF-436A-BFCC-55539F431B0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4" name="直線コネクタ 723">
          <a:extLst>
            <a:ext uri="{FF2B5EF4-FFF2-40B4-BE49-F238E27FC236}">
              <a16:creationId xmlns:a16="http://schemas.microsoft.com/office/drawing/2014/main" id="{19BF9821-1C27-47F2-BF31-5F125F6053D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5" name="テキスト ボックス 724">
          <a:extLst>
            <a:ext uri="{FF2B5EF4-FFF2-40B4-BE49-F238E27FC236}">
              <a16:creationId xmlns:a16="http://schemas.microsoft.com/office/drawing/2014/main" id="{DB496A80-C6B7-4960-9434-2214EB29189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6" name="直線コネクタ 725">
          <a:extLst>
            <a:ext uri="{FF2B5EF4-FFF2-40B4-BE49-F238E27FC236}">
              <a16:creationId xmlns:a16="http://schemas.microsoft.com/office/drawing/2014/main" id="{73187E6E-29BF-4D7B-AA92-F8E0BC767B9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7" name="テキスト ボックス 726">
          <a:extLst>
            <a:ext uri="{FF2B5EF4-FFF2-40B4-BE49-F238E27FC236}">
              <a16:creationId xmlns:a16="http://schemas.microsoft.com/office/drawing/2014/main" id="{34AE4C90-87AF-4808-A7B7-FCF1C24E603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8" name="直線コネクタ 727">
          <a:extLst>
            <a:ext uri="{FF2B5EF4-FFF2-40B4-BE49-F238E27FC236}">
              <a16:creationId xmlns:a16="http://schemas.microsoft.com/office/drawing/2014/main" id="{5FF6DED3-DCF6-4514-84BD-6EDECA13F80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9" name="テキスト ボックス 728">
          <a:extLst>
            <a:ext uri="{FF2B5EF4-FFF2-40B4-BE49-F238E27FC236}">
              <a16:creationId xmlns:a16="http://schemas.microsoft.com/office/drawing/2014/main" id="{790FE373-CAC0-4720-B29E-9FD773178FA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0" name="直線コネクタ 729">
          <a:extLst>
            <a:ext uri="{FF2B5EF4-FFF2-40B4-BE49-F238E27FC236}">
              <a16:creationId xmlns:a16="http://schemas.microsoft.com/office/drawing/2014/main" id="{20A97231-7C12-4125-AA7C-9F9F660A306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1" name="テキスト ボックス 730">
          <a:extLst>
            <a:ext uri="{FF2B5EF4-FFF2-40B4-BE49-F238E27FC236}">
              <a16:creationId xmlns:a16="http://schemas.microsoft.com/office/drawing/2014/main" id="{B3ED2CC1-AF9E-4ACB-9CB4-1E108930606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2" name="【公民館】&#10;一人当たり面積グラフ枠">
          <a:extLst>
            <a:ext uri="{FF2B5EF4-FFF2-40B4-BE49-F238E27FC236}">
              <a16:creationId xmlns:a16="http://schemas.microsoft.com/office/drawing/2014/main" id="{4AE1EBA1-1CAD-4AB2-B913-408113D3B55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733" name="直線コネクタ 732">
          <a:extLst>
            <a:ext uri="{FF2B5EF4-FFF2-40B4-BE49-F238E27FC236}">
              <a16:creationId xmlns:a16="http://schemas.microsoft.com/office/drawing/2014/main" id="{F6F2BAA9-5161-43BE-902A-0F2F94F42249}"/>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4" name="【公民館】&#10;一人当たり面積最小値テキスト">
          <a:extLst>
            <a:ext uri="{FF2B5EF4-FFF2-40B4-BE49-F238E27FC236}">
              <a16:creationId xmlns:a16="http://schemas.microsoft.com/office/drawing/2014/main" id="{9989C6F7-65A3-40E9-AC79-41980EF17021}"/>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5" name="直線コネクタ 734">
          <a:extLst>
            <a:ext uri="{FF2B5EF4-FFF2-40B4-BE49-F238E27FC236}">
              <a16:creationId xmlns:a16="http://schemas.microsoft.com/office/drawing/2014/main" id="{62323D09-181E-4F96-A7E0-83130CFB8058}"/>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736" name="【公民館】&#10;一人当たり面積最大値テキスト">
          <a:extLst>
            <a:ext uri="{FF2B5EF4-FFF2-40B4-BE49-F238E27FC236}">
              <a16:creationId xmlns:a16="http://schemas.microsoft.com/office/drawing/2014/main" id="{2ED30AD5-6400-4E03-8498-9F382C6A8C6E}"/>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737" name="直線コネクタ 736">
          <a:extLst>
            <a:ext uri="{FF2B5EF4-FFF2-40B4-BE49-F238E27FC236}">
              <a16:creationId xmlns:a16="http://schemas.microsoft.com/office/drawing/2014/main" id="{B72231DB-E5A5-4678-B93A-69405F125737}"/>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738" name="【公民館】&#10;一人当たり面積平均値テキスト">
          <a:extLst>
            <a:ext uri="{FF2B5EF4-FFF2-40B4-BE49-F238E27FC236}">
              <a16:creationId xmlns:a16="http://schemas.microsoft.com/office/drawing/2014/main" id="{7D107AA4-0F48-43A6-89D3-39ABE9116E36}"/>
            </a:ext>
          </a:extLst>
        </xdr:cNvPr>
        <xdr:cNvSpPr txBox="1"/>
      </xdr:nvSpPr>
      <xdr:spPr>
        <a:xfrm>
          <a:off x="22199600" y="1834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739" name="フローチャート: 判断 738">
          <a:extLst>
            <a:ext uri="{FF2B5EF4-FFF2-40B4-BE49-F238E27FC236}">
              <a16:creationId xmlns:a16="http://schemas.microsoft.com/office/drawing/2014/main" id="{B448B0F7-9009-483B-9FE0-4879524E52A9}"/>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740" name="フローチャート: 判断 739">
          <a:extLst>
            <a:ext uri="{FF2B5EF4-FFF2-40B4-BE49-F238E27FC236}">
              <a16:creationId xmlns:a16="http://schemas.microsoft.com/office/drawing/2014/main" id="{2CBD1045-DBE3-416E-9BC1-8132C75FAF79}"/>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741" name="フローチャート: 判断 740">
          <a:extLst>
            <a:ext uri="{FF2B5EF4-FFF2-40B4-BE49-F238E27FC236}">
              <a16:creationId xmlns:a16="http://schemas.microsoft.com/office/drawing/2014/main" id="{20E95092-0C83-41EB-81BB-62FF88E6901A}"/>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742" name="フローチャート: 判断 741">
          <a:extLst>
            <a:ext uri="{FF2B5EF4-FFF2-40B4-BE49-F238E27FC236}">
              <a16:creationId xmlns:a16="http://schemas.microsoft.com/office/drawing/2014/main" id="{3297DE2E-3A63-469B-91ED-E919416AA32A}"/>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743" name="フローチャート: 判断 742">
          <a:extLst>
            <a:ext uri="{FF2B5EF4-FFF2-40B4-BE49-F238E27FC236}">
              <a16:creationId xmlns:a16="http://schemas.microsoft.com/office/drawing/2014/main" id="{F89D91A5-C7D8-4BFA-BE3C-749E5586F503}"/>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A9DB6EE6-A2D9-434A-9BCF-A809D6FA8F9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21FA598C-7CF6-41CF-AAFD-E1546945184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94DF8FF4-DC9A-46A4-9388-DC44E1EA38F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45F73E03-253D-45FD-B434-010345E6C0E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0F603C4E-E0D5-476E-89A2-42851CD73D2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51526</xdr:rowOff>
    </xdr:from>
    <xdr:to>
      <xdr:col>116</xdr:col>
      <xdr:colOff>114300</xdr:colOff>
      <xdr:row>108</xdr:row>
      <xdr:rowOff>153126</xdr:rowOff>
    </xdr:to>
    <xdr:sp macro="" textlink="">
      <xdr:nvSpPr>
        <xdr:cNvPr id="749" name="楕円 748">
          <a:extLst>
            <a:ext uri="{FF2B5EF4-FFF2-40B4-BE49-F238E27FC236}">
              <a16:creationId xmlns:a16="http://schemas.microsoft.com/office/drawing/2014/main" id="{E5A509C6-017A-4B50-A728-BEB28207B518}"/>
            </a:ext>
          </a:extLst>
        </xdr:cNvPr>
        <xdr:cNvSpPr/>
      </xdr:nvSpPr>
      <xdr:spPr>
        <a:xfrm>
          <a:off x="221107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137903</xdr:rowOff>
    </xdr:from>
    <xdr:ext cx="469744" cy="259045"/>
    <xdr:sp macro="" textlink="">
      <xdr:nvSpPr>
        <xdr:cNvPr id="750" name="【公民館】&#10;一人当たり面積該当値テキスト">
          <a:extLst>
            <a:ext uri="{FF2B5EF4-FFF2-40B4-BE49-F238E27FC236}">
              <a16:creationId xmlns:a16="http://schemas.microsoft.com/office/drawing/2014/main" id="{3200839C-C37B-4B60-B044-E4B6541EE33E}"/>
            </a:ext>
          </a:extLst>
        </xdr:cNvPr>
        <xdr:cNvSpPr txBox="1"/>
      </xdr:nvSpPr>
      <xdr:spPr>
        <a:xfrm>
          <a:off x="22199600" y="1848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54138</xdr:rowOff>
    </xdr:from>
    <xdr:to>
      <xdr:col>112</xdr:col>
      <xdr:colOff>38100</xdr:colOff>
      <xdr:row>108</xdr:row>
      <xdr:rowOff>155738</xdr:rowOff>
    </xdr:to>
    <xdr:sp macro="" textlink="">
      <xdr:nvSpPr>
        <xdr:cNvPr id="751" name="楕円 750">
          <a:extLst>
            <a:ext uri="{FF2B5EF4-FFF2-40B4-BE49-F238E27FC236}">
              <a16:creationId xmlns:a16="http://schemas.microsoft.com/office/drawing/2014/main" id="{1797B14A-D922-498C-9CF5-9307CE978549}"/>
            </a:ext>
          </a:extLst>
        </xdr:cNvPr>
        <xdr:cNvSpPr/>
      </xdr:nvSpPr>
      <xdr:spPr>
        <a:xfrm>
          <a:off x="21272500" y="1857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102326</xdr:rowOff>
    </xdr:from>
    <xdr:to>
      <xdr:col>116</xdr:col>
      <xdr:colOff>63500</xdr:colOff>
      <xdr:row>108</xdr:row>
      <xdr:rowOff>104938</xdr:rowOff>
    </xdr:to>
    <xdr:cxnSp macro="">
      <xdr:nvCxnSpPr>
        <xdr:cNvPr id="752" name="直線コネクタ 751">
          <a:extLst>
            <a:ext uri="{FF2B5EF4-FFF2-40B4-BE49-F238E27FC236}">
              <a16:creationId xmlns:a16="http://schemas.microsoft.com/office/drawing/2014/main" id="{A41F6141-2A22-4150-93D2-A007E4FF0E18}"/>
            </a:ext>
          </a:extLst>
        </xdr:cNvPr>
        <xdr:cNvCxnSpPr/>
      </xdr:nvCxnSpPr>
      <xdr:spPr>
        <a:xfrm flipV="1">
          <a:off x="21323300" y="18618926"/>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56752</xdr:rowOff>
    </xdr:from>
    <xdr:to>
      <xdr:col>107</xdr:col>
      <xdr:colOff>101600</xdr:colOff>
      <xdr:row>108</xdr:row>
      <xdr:rowOff>158352</xdr:rowOff>
    </xdr:to>
    <xdr:sp macro="" textlink="">
      <xdr:nvSpPr>
        <xdr:cNvPr id="753" name="楕円 752">
          <a:extLst>
            <a:ext uri="{FF2B5EF4-FFF2-40B4-BE49-F238E27FC236}">
              <a16:creationId xmlns:a16="http://schemas.microsoft.com/office/drawing/2014/main" id="{D326CFB5-FA9C-4658-9636-E556466C712A}"/>
            </a:ext>
          </a:extLst>
        </xdr:cNvPr>
        <xdr:cNvSpPr/>
      </xdr:nvSpPr>
      <xdr:spPr>
        <a:xfrm>
          <a:off x="20383500" y="1857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104938</xdr:rowOff>
    </xdr:from>
    <xdr:to>
      <xdr:col>111</xdr:col>
      <xdr:colOff>177800</xdr:colOff>
      <xdr:row>108</xdr:row>
      <xdr:rowOff>107552</xdr:rowOff>
    </xdr:to>
    <xdr:cxnSp macro="">
      <xdr:nvCxnSpPr>
        <xdr:cNvPr id="754" name="直線コネクタ 753">
          <a:extLst>
            <a:ext uri="{FF2B5EF4-FFF2-40B4-BE49-F238E27FC236}">
              <a16:creationId xmlns:a16="http://schemas.microsoft.com/office/drawing/2014/main" id="{A788E499-DED7-4167-AEC4-3C2110C96FAF}"/>
            </a:ext>
          </a:extLst>
        </xdr:cNvPr>
        <xdr:cNvCxnSpPr/>
      </xdr:nvCxnSpPr>
      <xdr:spPr>
        <a:xfrm flipV="1">
          <a:off x="20434300" y="18621538"/>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59037</xdr:rowOff>
    </xdr:from>
    <xdr:to>
      <xdr:col>102</xdr:col>
      <xdr:colOff>165100</xdr:colOff>
      <xdr:row>108</xdr:row>
      <xdr:rowOff>160637</xdr:rowOff>
    </xdr:to>
    <xdr:sp macro="" textlink="">
      <xdr:nvSpPr>
        <xdr:cNvPr id="755" name="楕円 754">
          <a:extLst>
            <a:ext uri="{FF2B5EF4-FFF2-40B4-BE49-F238E27FC236}">
              <a16:creationId xmlns:a16="http://schemas.microsoft.com/office/drawing/2014/main" id="{D6CE92AC-CD34-4C69-B612-BDE7CCE9CC65}"/>
            </a:ext>
          </a:extLst>
        </xdr:cNvPr>
        <xdr:cNvSpPr/>
      </xdr:nvSpPr>
      <xdr:spPr>
        <a:xfrm>
          <a:off x="19494500" y="1857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107552</xdr:rowOff>
    </xdr:from>
    <xdr:to>
      <xdr:col>107</xdr:col>
      <xdr:colOff>50800</xdr:colOff>
      <xdr:row>108</xdr:row>
      <xdr:rowOff>109837</xdr:rowOff>
    </xdr:to>
    <xdr:cxnSp macro="">
      <xdr:nvCxnSpPr>
        <xdr:cNvPr id="756" name="直線コネクタ 755">
          <a:extLst>
            <a:ext uri="{FF2B5EF4-FFF2-40B4-BE49-F238E27FC236}">
              <a16:creationId xmlns:a16="http://schemas.microsoft.com/office/drawing/2014/main" id="{6D75E18A-28C9-43A2-970C-8822349E38FC}"/>
            </a:ext>
          </a:extLst>
        </xdr:cNvPr>
        <xdr:cNvCxnSpPr/>
      </xdr:nvCxnSpPr>
      <xdr:spPr>
        <a:xfrm flipV="1">
          <a:off x="19545300" y="186241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61649</xdr:rowOff>
    </xdr:from>
    <xdr:to>
      <xdr:col>98</xdr:col>
      <xdr:colOff>38100</xdr:colOff>
      <xdr:row>108</xdr:row>
      <xdr:rowOff>163249</xdr:rowOff>
    </xdr:to>
    <xdr:sp macro="" textlink="">
      <xdr:nvSpPr>
        <xdr:cNvPr id="757" name="楕円 756">
          <a:extLst>
            <a:ext uri="{FF2B5EF4-FFF2-40B4-BE49-F238E27FC236}">
              <a16:creationId xmlns:a16="http://schemas.microsoft.com/office/drawing/2014/main" id="{50870B7F-986E-4C1C-AA47-98009E268BE3}"/>
            </a:ext>
          </a:extLst>
        </xdr:cNvPr>
        <xdr:cNvSpPr/>
      </xdr:nvSpPr>
      <xdr:spPr>
        <a:xfrm>
          <a:off x="18605500" y="1857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109837</xdr:rowOff>
    </xdr:from>
    <xdr:to>
      <xdr:col>102</xdr:col>
      <xdr:colOff>114300</xdr:colOff>
      <xdr:row>108</xdr:row>
      <xdr:rowOff>112449</xdr:rowOff>
    </xdr:to>
    <xdr:cxnSp macro="">
      <xdr:nvCxnSpPr>
        <xdr:cNvPr id="758" name="直線コネクタ 757">
          <a:extLst>
            <a:ext uri="{FF2B5EF4-FFF2-40B4-BE49-F238E27FC236}">
              <a16:creationId xmlns:a16="http://schemas.microsoft.com/office/drawing/2014/main" id="{CB580B85-3731-4724-B010-8501B70BC6C0}"/>
            </a:ext>
          </a:extLst>
        </xdr:cNvPr>
        <xdr:cNvCxnSpPr/>
      </xdr:nvCxnSpPr>
      <xdr:spPr>
        <a:xfrm flipV="1">
          <a:off x="18656300" y="18626437"/>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759" name="n_1aveValue【公民館】&#10;一人当たり面積">
          <a:extLst>
            <a:ext uri="{FF2B5EF4-FFF2-40B4-BE49-F238E27FC236}">
              <a16:creationId xmlns:a16="http://schemas.microsoft.com/office/drawing/2014/main" id="{FFAD3E96-4958-4835-9186-8BC8A3E8AF5A}"/>
            </a:ext>
          </a:extLst>
        </xdr:cNvPr>
        <xdr:cNvSpPr txBox="1"/>
      </xdr:nvSpPr>
      <xdr:spPr>
        <a:xfrm>
          <a:off x="210757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760" name="n_2aveValue【公民館】&#10;一人当たり面積">
          <a:extLst>
            <a:ext uri="{FF2B5EF4-FFF2-40B4-BE49-F238E27FC236}">
              <a16:creationId xmlns:a16="http://schemas.microsoft.com/office/drawing/2014/main" id="{92CF2753-C6A9-4F7D-B8B0-214842C71126}"/>
            </a:ext>
          </a:extLst>
        </xdr:cNvPr>
        <xdr:cNvSpPr txBox="1"/>
      </xdr:nvSpPr>
      <xdr:spPr>
        <a:xfrm>
          <a:off x="20199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761" name="n_3aveValue【公民館】&#10;一人当たり面積">
          <a:extLst>
            <a:ext uri="{FF2B5EF4-FFF2-40B4-BE49-F238E27FC236}">
              <a16:creationId xmlns:a16="http://schemas.microsoft.com/office/drawing/2014/main" id="{64BA113B-BEF5-4F03-A73E-34DEB5FDDD8C}"/>
            </a:ext>
          </a:extLst>
        </xdr:cNvPr>
        <xdr:cNvSpPr txBox="1"/>
      </xdr:nvSpPr>
      <xdr:spPr>
        <a:xfrm>
          <a:off x="19310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762" name="n_4aveValue【公民館】&#10;一人当たり面積">
          <a:extLst>
            <a:ext uri="{FF2B5EF4-FFF2-40B4-BE49-F238E27FC236}">
              <a16:creationId xmlns:a16="http://schemas.microsoft.com/office/drawing/2014/main" id="{9A389606-9490-48D1-B037-E2984AB7BB37}"/>
            </a:ext>
          </a:extLst>
        </xdr:cNvPr>
        <xdr:cNvSpPr txBox="1"/>
      </xdr:nvSpPr>
      <xdr:spPr>
        <a:xfrm>
          <a:off x="18421427" y="183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146865</xdr:rowOff>
    </xdr:from>
    <xdr:ext cx="469744" cy="259045"/>
    <xdr:sp macro="" textlink="">
      <xdr:nvSpPr>
        <xdr:cNvPr id="763" name="n_1mainValue【公民館】&#10;一人当たり面積">
          <a:extLst>
            <a:ext uri="{FF2B5EF4-FFF2-40B4-BE49-F238E27FC236}">
              <a16:creationId xmlns:a16="http://schemas.microsoft.com/office/drawing/2014/main" id="{D817C5E8-26AE-4A57-865E-FAAFCD3D40FF}"/>
            </a:ext>
          </a:extLst>
        </xdr:cNvPr>
        <xdr:cNvSpPr txBox="1"/>
      </xdr:nvSpPr>
      <xdr:spPr>
        <a:xfrm>
          <a:off x="21075727" y="1866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149479</xdr:rowOff>
    </xdr:from>
    <xdr:ext cx="469744" cy="259045"/>
    <xdr:sp macro="" textlink="">
      <xdr:nvSpPr>
        <xdr:cNvPr id="764" name="n_2mainValue【公民館】&#10;一人当たり面積">
          <a:extLst>
            <a:ext uri="{FF2B5EF4-FFF2-40B4-BE49-F238E27FC236}">
              <a16:creationId xmlns:a16="http://schemas.microsoft.com/office/drawing/2014/main" id="{F8107ABF-F11B-4751-97D7-7A0C78D23D84}"/>
            </a:ext>
          </a:extLst>
        </xdr:cNvPr>
        <xdr:cNvSpPr txBox="1"/>
      </xdr:nvSpPr>
      <xdr:spPr>
        <a:xfrm>
          <a:off x="20199427" y="186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151764</xdr:rowOff>
    </xdr:from>
    <xdr:ext cx="469744" cy="259045"/>
    <xdr:sp macro="" textlink="">
      <xdr:nvSpPr>
        <xdr:cNvPr id="765" name="n_3mainValue【公民館】&#10;一人当たり面積">
          <a:extLst>
            <a:ext uri="{FF2B5EF4-FFF2-40B4-BE49-F238E27FC236}">
              <a16:creationId xmlns:a16="http://schemas.microsoft.com/office/drawing/2014/main" id="{1C879159-D84B-4257-BE21-F1FBC843BB27}"/>
            </a:ext>
          </a:extLst>
        </xdr:cNvPr>
        <xdr:cNvSpPr txBox="1"/>
      </xdr:nvSpPr>
      <xdr:spPr>
        <a:xfrm>
          <a:off x="19310427" y="1866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154376</xdr:rowOff>
    </xdr:from>
    <xdr:ext cx="469744" cy="259045"/>
    <xdr:sp macro="" textlink="">
      <xdr:nvSpPr>
        <xdr:cNvPr id="766" name="n_4mainValue【公民館】&#10;一人当たり面積">
          <a:extLst>
            <a:ext uri="{FF2B5EF4-FFF2-40B4-BE49-F238E27FC236}">
              <a16:creationId xmlns:a16="http://schemas.microsoft.com/office/drawing/2014/main" id="{1B3D3459-397B-416A-BBF6-AAA087425A7F}"/>
            </a:ext>
          </a:extLst>
        </xdr:cNvPr>
        <xdr:cNvSpPr txBox="1"/>
      </xdr:nvSpPr>
      <xdr:spPr>
        <a:xfrm>
          <a:off x="18421427" y="1867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a:extLst>
            <a:ext uri="{FF2B5EF4-FFF2-40B4-BE49-F238E27FC236}">
              <a16:creationId xmlns:a16="http://schemas.microsoft.com/office/drawing/2014/main" id="{33834474-58AF-4B5C-B21D-C78ED7AB81E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a:extLst>
            <a:ext uri="{FF2B5EF4-FFF2-40B4-BE49-F238E27FC236}">
              <a16:creationId xmlns:a16="http://schemas.microsoft.com/office/drawing/2014/main" id="{0F21B49E-916D-4E26-B8B0-323DD6CD884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a:extLst>
            <a:ext uri="{FF2B5EF4-FFF2-40B4-BE49-F238E27FC236}">
              <a16:creationId xmlns:a16="http://schemas.microsoft.com/office/drawing/2014/main" id="{91C3DCED-ED75-4414-B380-587A10D883A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」・「認定こども園・幼稚園・保育所」・「橋りょう・トンネル」・「学校施設」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であり、低くなっている施設は、「公民館」である。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年度に中央公民館を新築したことから、類似団体で全国</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番に低くなっている。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年度に統合保育所として大規模な整備事業を実施したことに伴い、同年度は大幅に良化し類似団体と比較し低くなったものの、平成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年度より減価償却が開始したことにより再び高くなる傾向にある。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「学校施設」については、昨年までに引き続き類似団体内平均値を上回っている。特に建築より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年以上が経過し老朽化が進んでいる施設もあるが、個別施設計画や学校長寿命化計画等を踏まえ、優先順位を付けた修繕改修を行うなど長寿命化対策を図っていく。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「公営住宅」については、令和元年度に新築して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他の公営住宅の老朽化に伴い、償却率は年々高くなって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おり、類似団体と比較してわずかに高くなっている状況であるため、今後も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財政事情を踏まえ、適切に維持管理を図っていく。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C94D613-E14B-4F6D-B52A-C987D4272E7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6C081ED-CE38-4F6C-9A11-342B3E9D241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E696F1-B9DA-480F-AD10-04BD3F5205A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D9631F5-23A9-4A1B-872B-F3532A534A2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6758AFE-DD98-4A12-A07B-0B4094E9B00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DD41401-59FA-4E22-89FC-1025600497C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AA3505-710A-4B5C-A1CA-EB2D6412306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EB984B5-8644-4121-87FE-D14F2FB978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7BBDC37-A185-4537-89E7-6B12D21FE79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CCEEE0A-8C7E-40F6-B98A-9C4794590DA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7,429
7,320
154.08
6,624,344
6,275,153
293,589
3,513,928
5,348,823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DD49E0C-C804-4C01-B932-3FE5F670937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00137EB-A584-4CD4-BA95-73C0B0F50C5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081AC18-05F7-4822-BE2C-2CD4A965085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1122FE-D58D-4616-922B-C4BF4A94080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034B7D-6CDF-499D-BA42-247A87B622D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87FEBA0-70BB-4D23-8303-D36F2A6E2F9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51CB661-91EF-4E5F-82C2-4090F2254C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44854E1-B75F-4F9E-9C8C-9C32CA7D597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92614B9-D7F6-4FAB-8F56-A690F7BC603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9987DD-A928-4974-B625-EF6C92B1364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5FAAD4C-ED95-47CB-9016-13C833A8AC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BBC1FB6-9420-46CA-AAA7-EDE3A90922E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F59156-7EF0-43D9-AF7E-A1FC09998A3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B9A4576-B4B7-4BC9-83F3-46799E9D3CE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B1E78A0-2EC7-461F-ABB6-9B91B52E57C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B1B2327-4320-470A-83EB-424EADF6F48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2DE1E96-1902-4211-B4A9-EEE94CE6B80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1792457-FB8A-4A66-A3C2-2FD5961EC80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C877858-20CE-42EC-91B8-26ACF1AD690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5C8407C-8EAF-4A76-A9F8-26B159353AF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B70B8EC-E98E-4AAB-87B7-23981032F4B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2EBE9A7-560B-4913-8A7E-068B89A7DE5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6F8B99-3A5D-411F-80E3-8BECB25D18B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87CE7B-9C62-4726-979D-3E040144CE0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0C964F5-B2E7-490C-A654-1DAFDD5A145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53FD3FE-CEAE-4971-85D7-58250E716F5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DBC70E-246B-4B3A-9B52-B94DCBF58DA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31F416F-9EF1-41AE-A628-943A3298DD6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F97A433-0885-4D4D-9F4D-87B382F63A1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9467528-AA21-43FF-BCA5-CCC5BF353E6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39FEB5F-9591-4D24-A16A-D3CF7C358E3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C5C2BB2-4C7A-40DD-BBAA-BB84CB27E4B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C6CC0BF-0888-473A-9F86-451CA34D554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4003962-9F3C-4036-8EAA-77899EB9CAC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339F73A-22D2-49F7-8E0B-176B44234F8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41B98EF-DA61-4543-B271-FA31EF02C25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C25C800-9998-4E74-9600-D557A8DF6B6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AE78CC9-5EA5-470A-9801-D54BF607B41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2B77C1F-90C0-4EDF-B4E6-E8283CB9165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73CFE35-0E89-4B72-94BE-0D1E0B36CEF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FB2CF2C-9385-4EA9-8283-BC3C9A97661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5566D90-0A98-4DDF-83C2-A5DF783F208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574CDE4-9D4D-4E1F-AE0A-C87DB8731B2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BA82AAE-C149-4269-BCC8-8B36B6615C3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2CA9314-F051-4412-9A3F-5C96159A257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5E6C862-43A6-49FB-AFA8-292C8846D12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401E071-C1D9-4572-A627-0863826F7608}"/>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1F77D64-0384-4D0F-A17F-12F927FAB8F7}"/>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250DB29-A0E5-489C-8FA1-CC91FCDE51A1}"/>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6E7F3B59-E9DF-4B02-A26B-9B1BA1BD82A9}"/>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A34C5007-776F-424C-9330-E6F770ACA79F}"/>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34851</xdr:rowOff>
    </xdr:from>
    <xdr:ext cx="405111" cy="259045"/>
    <xdr:sp macro="" textlink="">
      <xdr:nvSpPr>
        <xdr:cNvPr id="63" name="【図書館】&#10;有形固定資産減価償却率平均値テキスト">
          <a:extLst>
            <a:ext uri="{FF2B5EF4-FFF2-40B4-BE49-F238E27FC236}">
              <a16:creationId xmlns:a16="http://schemas.microsoft.com/office/drawing/2014/main" id="{E186E85F-039A-4C7E-BE94-4B24571BD161}"/>
            </a:ext>
          </a:extLst>
        </xdr:cNvPr>
        <xdr:cNvSpPr txBox="1"/>
      </xdr:nvSpPr>
      <xdr:spPr>
        <a:xfrm>
          <a:off x="4673600" y="637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64" name="フローチャート: 判断 63">
          <a:extLst>
            <a:ext uri="{FF2B5EF4-FFF2-40B4-BE49-F238E27FC236}">
              <a16:creationId xmlns:a16="http://schemas.microsoft.com/office/drawing/2014/main" id="{35C097F0-8CA3-435A-9C31-507202100F77}"/>
            </a:ext>
          </a:extLst>
        </xdr:cNvPr>
        <xdr:cNvSpPr/>
      </xdr:nvSpPr>
      <xdr:spPr>
        <a:xfrm>
          <a:off x="4584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5" name="フローチャート: 判断 64">
          <a:extLst>
            <a:ext uri="{FF2B5EF4-FFF2-40B4-BE49-F238E27FC236}">
              <a16:creationId xmlns:a16="http://schemas.microsoft.com/office/drawing/2014/main" id="{6338A577-577D-4388-B4C6-35B44693B8E0}"/>
            </a:ext>
          </a:extLst>
        </xdr:cNvPr>
        <xdr:cNvSpPr/>
      </xdr:nvSpPr>
      <xdr:spPr>
        <a:xfrm>
          <a:off x="3746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a:extLst>
            <a:ext uri="{FF2B5EF4-FFF2-40B4-BE49-F238E27FC236}">
              <a16:creationId xmlns:a16="http://schemas.microsoft.com/office/drawing/2014/main" id="{FE09EDB5-F772-45B9-8F40-067B5F9F2AA6}"/>
            </a:ext>
          </a:extLst>
        </xdr:cNvPr>
        <xdr:cNvSpPr/>
      </xdr:nvSpPr>
      <xdr:spPr>
        <a:xfrm>
          <a:off x="2857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61323</xdr:rowOff>
    </xdr:from>
    <xdr:to>
      <xdr:col>10</xdr:col>
      <xdr:colOff>165100</xdr:colOff>
      <xdr:row>37</xdr:row>
      <xdr:rowOff>162923</xdr:rowOff>
    </xdr:to>
    <xdr:sp macro="" textlink="">
      <xdr:nvSpPr>
        <xdr:cNvPr id="67" name="フローチャート: 判断 66">
          <a:extLst>
            <a:ext uri="{FF2B5EF4-FFF2-40B4-BE49-F238E27FC236}">
              <a16:creationId xmlns:a16="http://schemas.microsoft.com/office/drawing/2014/main" id="{7EEF74F5-D065-4FBB-B3B6-8F7715E9B05B}"/>
            </a:ext>
          </a:extLst>
        </xdr:cNvPr>
        <xdr:cNvSpPr/>
      </xdr:nvSpPr>
      <xdr:spPr>
        <a:xfrm>
          <a:off x="1968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2CF5DD1C-CB2F-46D6-B31A-F7A265BC9140}"/>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03DE5AE-6C4A-4F7E-BA62-6445A9F99AE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268ADE7-B33B-4D3E-880E-44D4B9C5D09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BED7BD5-03E7-47BA-A9B6-55E2767A551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2027666-8D78-452E-9075-C6FCA8AE3FE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E871C0F-1147-48D9-A66B-4575EB0B6C7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147864</xdr:rowOff>
    </xdr:from>
    <xdr:to>
      <xdr:col>24</xdr:col>
      <xdr:colOff>114300</xdr:colOff>
      <xdr:row>35</xdr:row>
      <xdr:rowOff>78014</xdr:rowOff>
    </xdr:to>
    <xdr:sp macro="" textlink="">
      <xdr:nvSpPr>
        <xdr:cNvPr id="74" name="楕円 73">
          <a:extLst>
            <a:ext uri="{FF2B5EF4-FFF2-40B4-BE49-F238E27FC236}">
              <a16:creationId xmlns:a16="http://schemas.microsoft.com/office/drawing/2014/main" id="{3F2BFAFA-B08B-4B2C-B0C0-E42193C52003}"/>
            </a:ext>
          </a:extLst>
        </xdr:cNvPr>
        <xdr:cNvSpPr/>
      </xdr:nvSpPr>
      <xdr:spPr>
        <a:xfrm>
          <a:off x="45847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170741</xdr:rowOff>
    </xdr:from>
    <xdr:ext cx="405111" cy="259045"/>
    <xdr:sp macro="" textlink="">
      <xdr:nvSpPr>
        <xdr:cNvPr id="75" name="【図書館】&#10;有形固定資産減価償却率該当値テキスト">
          <a:extLst>
            <a:ext uri="{FF2B5EF4-FFF2-40B4-BE49-F238E27FC236}">
              <a16:creationId xmlns:a16="http://schemas.microsoft.com/office/drawing/2014/main" id="{666DF52A-9735-4942-BFD0-0B6FFAD90232}"/>
            </a:ext>
          </a:extLst>
        </xdr:cNvPr>
        <xdr:cNvSpPr txBox="1"/>
      </xdr:nvSpPr>
      <xdr:spPr>
        <a:xfrm>
          <a:off x="4673600" y="58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87449</xdr:rowOff>
    </xdr:from>
    <xdr:to>
      <xdr:col>20</xdr:col>
      <xdr:colOff>38100</xdr:colOff>
      <xdr:row>35</xdr:row>
      <xdr:rowOff>17599</xdr:rowOff>
    </xdr:to>
    <xdr:sp macro="" textlink="">
      <xdr:nvSpPr>
        <xdr:cNvPr id="76" name="楕円 75">
          <a:extLst>
            <a:ext uri="{FF2B5EF4-FFF2-40B4-BE49-F238E27FC236}">
              <a16:creationId xmlns:a16="http://schemas.microsoft.com/office/drawing/2014/main" id="{0B49DF83-1300-4895-B7A9-62D98DE14857}"/>
            </a:ext>
          </a:extLst>
        </xdr:cNvPr>
        <xdr:cNvSpPr/>
      </xdr:nvSpPr>
      <xdr:spPr>
        <a:xfrm>
          <a:off x="3746500" y="59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138249</xdr:rowOff>
    </xdr:from>
    <xdr:to>
      <xdr:col>24</xdr:col>
      <xdr:colOff>63500</xdr:colOff>
      <xdr:row>35</xdr:row>
      <xdr:rowOff>27214</xdr:rowOff>
    </xdr:to>
    <xdr:cxnSp macro="">
      <xdr:nvCxnSpPr>
        <xdr:cNvPr id="77" name="直線コネクタ 76">
          <a:extLst>
            <a:ext uri="{FF2B5EF4-FFF2-40B4-BE49-F238E27FC236}">
              <a16:creationId xmlns:a16="http://schemas.microsoft.com/office/drawing/2014/main" id="{CA39E6ED-DDBC-419E-B9FD-A97C3CEC72DF}"/>
            </a:ext>
          </a:extLst>
        </xdr:cNvPr>
        <xdr:cNvCxnSpPr/>
      </xdr:nvCxnSpPr>
      <xdr:spPr>
        <a:xfrm>
          <a:off x="3797300" y="5967549"/>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27033</xdr:rowOff>
    </xdr:from>
    <xdr:to>
      <xdr:col>15</xdr:col>
      <xdr:colOff>101600</xdr:colOff>
      <xdr:row>34</xdr:row>
      <xdr:rowOff>128633</xdr:rowOff>
    </xdr:to>
    <xdr:sp macro="" textlink="">
      <xdr:nvSpPr>
        <xdr:cNvPr id="78" name="楕円 77">
          <a:extLst>
            <a:ext uri="{FF2B5EF4-FFF2-40B4-BE49-F238E27FC236}">
              <a16:creationId xmlns:a16="http://schemas.microsoft.com/office/drawing/2014/main" id="{07F025A6-52D7-416C-A4D7-10E95B81A35A}"/>
            </a:ext>
          </a:extLst>
        </xdr:cNvPr>
        <xdr:cNvSpPr/>
      </xdr:nvSpPr>
      <xdr:spPr>
        <a:xfrm>
          <a:off x="2857500" y="58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77833</xdr:rowOff>
    </xdr:from>
    <xdr:to>
      <xdr:col>19</xdr:col>
      <xdr:colOff>177800</xdr:colOff>
      <xdr:row>34</xdr:row>
      <xdr:rowOff>138249</xdr:rowOff>
    </xdr:to>
    <xdr:cxnSp macro="">
      <xdr:nvCxnSpPr>
        <xdr:cNvPr id="79" name="直線コネクタ 78">
          <a:extLst>
            <a:ext uri="{FF2B5EF4-FFF2-40B4-BE49-F238E27FC236}">
              <a16:creationId xmlns:a16="http://schemas.microsoft.com/office/drawing/2014/main" id="{A7347595-41FA-4FF7-8BBD-434F5A085E60}"/>
            </a:ext>
          </a:extLst>
        </xdr:cNvPr>
        <xdr:cNvCxnSpPr/>
      </xdr:nvCxnSpPr>
      <xdr:spPr>
        <a:xfrm>
          <a:off x="2908300" y="5907133"/>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138067</xdr:rowOff>
    </xdr:from>
    <xdr:to>
      <xdr:col>10</xdr:col>
      <xdr:colOff>165100</xdr:colOff>
      <xdr:row>34</xdr:row>
      <xdr:rowOff>68217</xdr:rowOff>
    </xdr:to>
    <xdr:sp macro="" textlink="">
      <xdr:nvSpPr>
        <xdr:cNvPr id="80" name="楕円 79">
          <a:extLst>
            <a:ext uri="{FF2B5EF4-FFF2-40B4-BE49-F238E27FC236}">
              <a16:creationId xmlns:a16="http://schemas.microsoft.com/office/drawing/2014/main" id="{12385B28-FF86-42BC-B0AD-DA6E176F4D8B}"/>
            </a:ext>
          </a:extLst>
        </xdr:cNvPr>
        <xdr:cNvSpPr/>
      </xdr:nvSpPr>
      <xdr:spPr>
        <a:xfrm>
          <a:off x="1968500" y="57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17417</xdr:rowOff>
    </xdr:from>
    <xdr:to>
      <xdr:col>15</xdr:col>
      <xdr:colOff>50800</xdr:colOff>
      <xdr:row>34</xdr:row>
      <xdr:rowOff>77833</xdr:rowOff>
    </xdr:to>
    <xdr:cxnSp macro="">
      <xdr:nvCxnSpPr>
        <xdr:cNvPr id="81" name="直線コネクタ 80">
          <a:extLst>
            <a:ext uri="{FF2B5EF4-FFF2-40B4-BE49-F238E27FC236}">
              <a16:creationId xmlns:a16="http://schemas.microsoft.com/office/drawing/2014/main" id="{2F18CD5B-75A7-4DF1-AFC3-59BF673ADF6F}"/>
            </a:ext>
          </a:extLst>
        </xdr:cNvPr>
        <xdr:cNvCxnSpPr/>
      </xdr:nvCxnSpPr>
      <xdr:spPr>
        <a:xfrm>
          <a:off x="2019300" y="584671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77651</xdr:rowOff>
    </xdr:from>
    <xdr:to>
      <xdr:col>6</xdr:col>
      <xdr:colOff>38100</xdr:colOff>
      <xdr:row>34</xdr:row>
      <xdr:rowOff>7801</xdr:rowOff>
    </xdr:to>
    <xdr:sp macro="" textlink="">
      <xdr:nvSpPr>
        <xdr:cNvPr id="82" name="楕円 81">
          <a:extLst>
            <a:ext uri="{FF2B5EF4-FFF2-40B4-BE49-F238E27FC236}">
              <a16:creationId xmlns:a16="http://schemas.microsoft.com/office/drawing/2014/main" id="{AA5E0782-8FA4-4F90-90E2-362B41FDD8BB}"/>
            </a:ext>
          </a:extLst>
        </xdr:cNvPr>
        <xdr:cNvSpPr/>
      </xdr:nvSpPr>
      <xdr:spPr>
        <a:xfrm>
          <a:off x="1079500" y="57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128451</xdr:rowOff>
    </xdr:from>
    <xdr:to>
      <xdr:col>10</xdr:col>
      <xdr:colOff>114300</xdr:colOff>
      <xdr:row>34</xdr:row>
      <xdr:rowOff>17417</xdr:rowOff>
    </xdr:to>
    <xdr:cxnSp macro="">
      <xdr:nvCxnSpPr>
        <xdr:cNvPr id="83" name="直線コネクタ 82">
          <a:extLst>
            <a:ext uri="{FF2B5EF4-FFF2-40B4-BE49-F238E27FC236}">
              <a16:creationId xmlns:a16="http://schemas.microsoft.com/office/drawing/2014/main" id="{CD126425-48CA-4BBB-BE5A-9D43345CB514}"/>
            </a:ext>
          </a:extLst>
        </xdr:cNvPr>
        <xdr:cNvCxnSpPr/>
      </xdr:nvCxnSpPr>
      <xdr:spPr>
        <a:xfrm>
          <a:off x="1130300" y="578630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106697</xdr:rowOff>
    </xdr:from>
    <xdr:ext cx="405111" cy="259045"/>
    <xdr:sp macro="" textlink="">
      <xdr:nvSpPr>
        <xdr:cNvPr id="84" name="n_1aveValue【図書館】&#10;有形固定資産減価償却率">
          <a:extLst>
            <a:ext uri="{FF2B5EF4-FFF2-40B4-BE49-F238E27FC236}">
              <a16:creationId xmlns:a16="http://schemas.microsoft.com/office/drawing/2014/main" id="{508A8628-D558-4817-AA2C-609DCC9F22CE}"/>
            </a:ext>
          </a:extLst>
        </xdr:cNvPr>
        <xdr:cNvSpPr txBox="1"/>
      </xdr:nvSpPr>
      <xdr:spPr>
        <a:xfrm>
          <a:off x="3582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139354</xdr:rowOff>
    </xdr:from>
    <xdr:ext cx="405111" cy="259045"/>
    <xdr:sp macro="" textlink="">
      <xdr:nvSpPr>
        <xdr:cNvPr id="85" name="n_2aveValue【図書館】&#10;有形固定資産減価償却率">
          <a:extLst>
            <a:ext uri="{FF2B5EF4-FFF2-40B4-BE49-F238E27FC236}">
              <a16:creationId xmlns:a16="http://schemas.microsoft.com/office/drawing/2014/main" id="{BCF0D06D-B345-4689-935F-1B1B2E76866B}"/>
            </a:ext>
          </a:extLst>
        </xdr:cNvPr>
        <xdr:cNvSpPr txBox="1"/>
      </xdr:nvSpPr>
      <xdr:spPr>
        <a:xfrm>
          <a:off x="2705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154050</xdr:rowOff>
    </xdr:from>
    <xdr:ext cx="405111" cy="259045"/>
    <xdr:sp macro="" textlink="">
      <xdr:nvSpPr>
        <xdr:cNvPr id="86" name="n_3aveValue【図書館】&#10;有形固定資産減価償却率">
          <a:extLst>
            <a:ext uri="{FF2B5EF4-FFF2-40B4-BE49-F238E27FC236}">
              <a16:creationId xmlns:a16="http://schemas.microsoft.com/office/drawing/2014/main" id="{A1890E50-932F-41F7-A058-E814640BD469}"/>
            </a:ext>
          </a:extLst>
        </xdr:cNvPr>
        <xdr:cNvSpPr txBox="1"/>
      </xdr:nvSpPr>
      <xdr:spPr>
        <a:xfrm>
          <a:off x="1816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16890</xdr:rowOff>
    </xdr:from>
    <xdr:ext cx="405111" cy="259045"/>
    <xdr:sp macro="" textlink="">
      <xdr:nvSpPr>
        <xdr:cNvPr id="87" name="n_4aveValue【図書館】&#10;有形固定資産減価償却率">
          <a:extLst>
            <a:ext uri="{FF2B5EF4-FFF2-40B4-BE49-F238E27FC236}">
              <a16:creationId xmlns:a16="http://schemas.microsoft.com/office/drawing/2014/main" id="{92A1D878-9BCC-48D8-9CC6-8F6CE66BF665}"/>
            </a:ext>
          </a:extLst>
        </xdr:cNvPr>
        <xdr:cNvSpPr txBox="1"/>
      </xdr:nvSpPr>
      <xdr:spPr>
        <a:xfrm>
          <a:off x="927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34126</xdr:rowOff>
    </xdr:from>
    <xdr:ext cx="405111" cy="259045"/>
    <xdr:sp macro="" textlink="">
      <xdr:nvSpPr>
        <xdr:cNvPr id="88" name="n_1mainValue【図書館】&#10;有形固定資産減価償却率">
          <a:extLst>
            <a:ext uri="{FF2B5EF4-FFF2-40B4-BE49-F238E27FC236}">
              <a16:creationId xmlns:a16="http://schemas.microsoft.com/office/drawing/2014/main" id="{77A60779-AAFA-4E5B-B12D-8B066CBDDDA3}"/>
            </a:ext>
          </a:extLst>
        </xdr:cNvPr>
        <xdr:cNvSpPr txBox="1"/>
      </xdr:nvSpPr>
      <xdr:spPr>
        <a:xfrm>
          <a:off x="3582044" y="569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145160</xdr:rowOff>
    </xdr:from>
    <xdr:ext cx="405111" cy="259045"/>
    <xdr:sp macro="" textlink="">
      <xdr:nvSpPr>
        <xdr:cNvPr id="89" name="n_2mainValue【図書館】&#10;有形固定資産減価償却率">
          <a:extLst>
            <a:ext uri="{FF2B5EF4-FFF2-40B4-BE49-F238E27FC236}">
              <a16:creationId xmlns:a16="http://schemas.microsoft.com/office/drawing/2014/main" id="{B39B70AE-5FD5-4E4B-BCAE-1C4C0DB31E32}"/>
            </a:ext>
          </a:extLst>
        </xdr:cNvPr>
        <xdr:cNvSpPr txBox="1"/>
      </xdr:nvSpPr>
      <xdr:spPr>
        <a:xfrm>
          <a:off x="2705744" y="563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84744</xdr:rowOff>
    </xdr:from>
    <xdr:ext cx="405111" cy="259045"/>
    <xdr:sp macro="" textlink="">
      <xdr:nvSpPr>
        <xdr:cNvPr id="90" name="n_3mainValue【図書館】&#10;有形固定資産減価償却率">
          <a:extLst>
            <a:ext uri="{FF2B5EF4-FFF2-40B4-BE49-F238E27FC236}">
              <a16:creationId xmlns:a16="http://schemas.microsoft.com/office/drawing/2014/main" id="{DB2F940A-DD49-4D22-88D2-582294836072}"/>
            </a:ext>
          </a:extLst>
        </xdr:cNvPr>
        <xdr:cNvSpPr txBox="1"/>
      </xdr:nvSpPr>
      <xdr:spPr>
        <a:xfrm>
          <a:off x="1816744" y="557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24328</xdr:rowOff>
    </xdr:from>
    <xdr:ext cx="340478" cy="259045"/>
    <xdr:sp macro="" textlink="">
      <xdr:nvSpPr>
        <xdr:cNvPr id="91" name="n_4mainValue【図書館】&#10;有形固定資産減価償却率">
          <a:extLst>
            <a:ext uri="{FF2B5EF4-FFF2-40B4-BE49-F238E27FC236}">
              <a16:creationId xmlns:a16="http://schemas.microsoft.com/office/drawing/2014/main" id="{DC0570B7-AB23-4700-909F-D3A3B467D5B5}"/>
            </a:ext>
          </a:extLst>
        </xdr:cNvPr>
        <xdr:cNvSpPr txBox="1"/>
      </xdr:nvSpPr>
      <xdr:spPr>
        <a:xfrm>
          <a:off x="960061" y="5510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904F730-2A24-4FFA-B19D-A5F79128438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DD40208-E9E9-4C80-A26C-66FD94C2C7C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13D2508-6DDC-4FC3-A401-9133049AD12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C102B16-E3ED-4F4E-A86D-095C9D09E81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0687F4B-18AA-4825-A1D2-144A4BA1575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13121C9-005B-460A-9208-173C64541A7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EB4ECAA-1F9C-453E-8712-CD51F69D8EE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B60E03A-C7C5-41F8-A651-D25B464C098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AC02ED5-61A3-49EF-8994-36E5281CC46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D36AA7A-D94B-4708-8CA5-C0DAFAD8541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4F505744-CCD1-4195-A5B6-436E991A7B1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ACB6433-8BCA-436B-BA00-16DA8DE03F4A}"/>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46ED1805-4F2B-4388-84CE-BC912D225AF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F774271D-00E7-4E96-8600-B3FD274BA485}"/>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425C2243-61A4-4BEB-A841-AD672EB90DB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15C1B265-336C-4806-BBF3-67247815A748}"/>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57285D41-D148-4716-B974-F229F38BB15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B312D0AC-858B-4C26-97EF-B27645A67B69}"/>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544396C-6114-49F3-9A40-242B36BC833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31377C2F-F5B8-4547-AEF5-8C45FD00B3B4}"/>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46340558-C1B0-478E-8B42-9C4A105EBFB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831F7A17-08A4-4454-93EF-1043D0DAEBA7}"/>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594D5382-42A2-47CD-977D-06B7905A3E6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41C6CB60-5EBE-4A1E-B145-9B5117744AF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D36EDCAE-0F31-4712-9C4C-FC198503E6D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12519</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081A1340-A87A-4362-A27C-9CAEAA1A1042}"/>
            </a:ext>
          </a:extLst>
        </xdr:cNvPr>
        <xdr:cNvCxnSpPr/>
      </xdr:nvCxnSpPr>
      <xdr:spPr>
        <a:xfrm flipV="1">
          <a:off x="10476865" y="567036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0C9CFA90-5C6F-4E91-8A42-A7CD448018FA}"/>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4ED08056-F49D-4561-AFF3-6A049CFAF151}"/>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130646</xdr:rowOff>
    </xdr:from>
    <xdr:ext cx="469744" cy="259045"/>
    <xdr:sp macro="" textlink="">
      <xdr:nvSpPr>
        <xdr:cNvPr id="120" name="【図書館】&#10;一人当たり面積最大値テキスト">
          <a:extLst>
            <a:ext uri="{FF2B5EF4-FFF2-40B4-BE49-F238E27FC236}">
              <a16:creationId xmlns:a16="http://schemas.microsoft.com/office/drawing/2014/main" id="{79ABD4D2-92CC-4293-8D28-ECA5C5978E66}"/>
            </a:ext>
          </a:extLst>
        </xdr:cNvPr>
        <xdr:cNvSpPr txBox="1"/>
      </xdr:nvSpPr>
      <xdr:spPr>
        <a:xfrm>
          <a:off x="10515600" y="54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12519</xdr:rowOff>
    </xdr:from>
    <xdr:to>
      <xdr:col>55</xdr:col>
      <xdr:colOff>88900</xdr:colOff>
      <xdr:row>33</xdr:row>
      <xdr:rowOff>12519</xdr:rowOff>
    </xdr:to>
    <xdr:cxnSp macro="">
      <xdr:nvCxnSpPr>
        <xdr:cNvPr id="121" name="直線コネクタ 120">
          <a:extLst>
            <a:ext uri="{FF2B5EF4-FFF2-40B4-BE49-F238E27FC236}">
              <a16:creationId xmlns:a16="http://schemas.microsoft.com/office/drawing/2014/main" id="{C2C5E3BC-CBC6-4F53-BD1A-F4CF0A1F5E5D}"/>
            </a:ext>
          </a:extLst>
        </xdr:cNvPr>
        <xdr:cNvCxnSpPr/>
      </xdr:nvCxnSpPr>
      <xdr:spPr>
        <a:xfrm>
          <a:off x="10388600" y="567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82567</xdr:rowOff>
    </xdr:from>
    <xdr:ext cx="469744" cy="259045"/>
    <xdr:sp macro="" textlink="">
      <xdr:nvSpPr>
        <xdr:cNvPr id="122" name="【図書館】&#10;一人当たり面積平均値テキスト">
          <a:extLst>
            <a:ext uri="{FF2B5EF4-FFF2-40B4-BE49-F238E27FC236}">
              <a16:creationId xmlns:a16="http://schemas.microsoft.com/office/drawing/2014/main" id="{DC6DB14F-50F5-4D8F-87E7-60C6D1DF63ED}"/>
            </a:ext>
          </a:extLst>
        </xdr:cNvPr>
        <xdr:cNvSpPr txBox="1"/>
      </xdr:nvSpPr>
      <xdr:spPr>
        <a:xfrm>
          <a:off x="10515600" y="659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3" name="フローチャート: 判断 122">
          <a:extLst>
            <a:ext uri="{FF2B5EF4-FFF2-40B4-BE49-F238E27FC236}">
              <a16:creationId xmlns:a16="http://schemas.microsoft.com/office/drawing/2014/main" id="{8322B559-9F13-4512-8690-145A3E7A4930}"/>
            </a:ext>
          </a:extLst>
        </xdr:cNvPr>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169091</xdr:rowOff>
    </xdr:from>
    <xdr:to>
      <xdr:col>50</xdr:col>
      <xdr:colOff>165100</xdr:colOff>
      <xdr:row>39</xdr:row>
      <xdr:rowOff>99241</xdr:rowOff>
    </xdr:to>
    <xdr:sp macro="" textlink="">
      <xdr:nvSpPr>
        <xdr:cNvPr id="124" name="フローチャート: 判断 123">
          <a:extLst>
            <a:ext uri="{FF2B5EF4-FFF2-40B4-BE49-F238E27FC236}">
              <a16:creationId xmlns:a16="http://schemas.microsoft.com/office/drawing/2014/main" id="{99A47C99-21CE-406C-951C-646BEA9025A0}"/>
            </a:ext>
          </a:extLst>
        </xdr:cNvPr>
        <xdr:cNvSpPr/>
      </xdr:nvSpPr>
      <xdr:spPr>
        <a:xfrm>
          <a:off x="9588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25" name="フローチャート: 判断 124">
          <a:extLst>
            <a:ext uri="{FF2B5EF4-FFF2-40B4-BE49-F238E27FC236}">
              <a16:creationId xmlns:a16="http://schemas.microsoft.com/office/drawing/2014/main" id="{854D9FFB-92D1-4257-B9E2-0786AC76B6E1}"/>
            </a:ext>
          </a:extLst>
        </xdr:cNvPr>
        <xdr:cNvSpPr/>
      </xdr:nvSpPr>
      <xdr:spPr>
        <a:xfrm>
          <a:off x="8699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111941</xdr:rowOff>
    </xdr:from>
    <xdr:to>
      <xdr:col>41</xdr:col>
      <xdr:colOff>101600</xdr:colOff>
      <xdr:row>40</xdr:row>
      <xdr:rowOff>42091</xdr:rowOff>
    </xdr:to>
    <xdr:sp macro="" textlink="">
      <xdr:nvSpPr>
        <xdr:cNvPr id="126" name="フローチャート: 判断 125">
          <a:extLst>
            <a:ext uri="{FF2B5EF4-FFF2-40B4-BE49-F238E27FC236}">
              <a16:creationId xmlns:a16="http://schemas.microsoft.com/office/drawing/2014/main" id="{F04D04C8-1171-4F44-92E3-87EC2A7510A6}"/>
            </a:ext>
          </a:extLst>
        </xdr:cNvPr>
        <xdr:cNvSpPr/>
      </xdr:nvSpPr>
      <xdr:spPr>
        <a:xfrm>
          <a:off x="7810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98878</xdr:rowOff>
    </xdr:from>
    <xdr:to>
      <xdr:col>36</xdr:col>
      <xdr:colOff>165100</xdr:colOff>
      <xdr:row>40</xdr:row>
      <xdr:rowOff>29028</xdr:rowOff>
    </xdr:to>
    <xdr:sp macro="" textlink="">
      <xdr:nvSpPr>
        <xdr:cNvPr id="127" name="フローチャート: 判断 126">
          <a:extLst>
            <a:ext uri="{FF2B5EF4-FFF2-40B4-BE49-F238E27FC236}">
              <a16:creationId xmlns:a16="http://schemas.microsoft.com/office/drawing/2014/main" id="{862C5262-E04D-499A-8E4B-5BB0842503EB}"/>
            </a:ext>
          </a:extLst>
        </xdr:cNvPr>
        <xdr:cNvSpPr/>
      </xdr:nvSpPr>
      <xdr:spPr>
        <a:xfrm>
          <a:off x="6921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6510FC2-CCA5-4BC6-93A5-02DADDB44BE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D98FB33-FB25-41DF-BE99-9045864C541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4AC338F-5812-4836-8A89-6914B1862F9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881FC22-7C6C-4C2A-9C4B-3F17F1D813B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B2AA0D68-D525-4339-8DC0-3A2CDBBD1F4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27033</xdr:rowOff>
    </xdr:from>
    <xdr:to>
      <xdr:col>55</xdr:col>
      <xdr:colOff>50800</xdr:colOff>
      <xdr:row>41</xdr:row>
      <xdr:rowOff>128633</xdr:rowOff>
    </xdr:to>
    <xdr:sp macro="" textlink="">
      <xdr:nvSpPr>
        <xdr:cNvPr id="133" name="楕円 132">
          <a:extLst>
            <a:ext uri="{FF2B5EF4-FFF2-40B4-BE49-F238E27FC236}">
              <a16:creationId xmlns:a16="http://schemas.microsoft.com/office/drawing/2014/main" id="{F5A8B596-3609-48C0-9467-A220F2422457}"/>
            </a:ext>
          </a:extLst>
        </xdr:cNvPr>
        <xdr:cNvSpPr/>
      </xdr:nvSpPr>
      <xdr:spPr>
        <a:xfrm>
          <a:off x="104267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113410</xdr:rowOff>
    </xdr:from>
    <xdr:ext cx="469744" cy="259045"/>
    <xdr:sp macro="" textlink="">
      <xdr:nvSpPr>
        <xdr:cNvPr id="134" name="【図書館】&#10;一人当たり面積該当値テキスト">
          <a:extLst>
            <a:ext uri="{FF2B5EF4-FFF2-40B4-BE49-F238E27FC236}">
              <a16:creationId xmlns:a16="http://schemas.microsoft.com/office/drawing/2014/main" id="{F89F6BBA-6FFB-4D90-9372-5B9B4D410F3D}"/>
            </a:ext>
          </a:extLst>
        </xdr:cNvPr>
        <xdr:cNvSpPr txBox="1"/>
      </xdr:nvSpPr>
      <xdr:spPr>
        <a:xfrm>
          <a:off x="10515600" y="697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30299</xdr:rowOff>
    </xdr:from>
    <xdr:to>
      <xdr:col>50</xdr:col>
      <xdr:colOff>165100</xdr:colOff>
      <xdr:row>41</xdr:row>
      <xdr:rowOff>131899</xdr:rowOff>
    </xdr:to>
    <xdr:sp macro="" textlink="">
      <xdr:nvSpPr>
        <xdr:cNvPr id="135" name="楕円 134">
          <a:extLst>
            <a:ext uri="{FF2B5EF4-FFF2-40B4-BE49-F238E27FC236}">
              <a16:creationId xmlns:a16="http://schemas.microsoft.com/office/drawing/2014/main" id="{DAD4E83E-330E-4E76-8F74-F7CB2DE5F19B}"/>
            </a:ext>
          </a:extLst>
        </xdr:cNvPr>
        <xdr:cNvSpPr/>
      </xdr:nvSpPr>
      <xdr:spPr>
        <a:xfrm>
          <a:off x="9588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77833</xdr:rowOff>
    </xdr:from>
    <xdr:to>
      <xdr:col>55</xdr:col>
      <xdr:colOff>0</xdr:colOff>
      <xdr:row>41</xdr:row>
      <xdr:rowOff>81099</xdr:rowOff>
    </xdr:to>
    <xdr:cxnSp macro="">
      <xdr:nvCxnSpPr>
        <xdr:cNvPr id="136" name="直線コネクタ 135">
          <a:extLst>
            <a:ext uri="{FF2B5EF4-FFF2-40B4-BE49-F238E27FC236}">
              <a16:creationId xmlns:a16="http://schemas.microsoft.com/office/drawing/2014/main" id="{AD1AD97D-7BCD-40C8-8C70-D9A16401C715}"/>
            </a:ext>
          </a:extLst>
        </xdr:cNvPr>
        <xdr:cNvCxnSpPr/>
      </xdr:nvCxnSpPr>
      <xdr:spPr>
        <a:xfrm flipV="1">
          <a:off x="9639300" y="710728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33565</xdr:rowOff>
    </xdr:from>
    <xdr:to>
      <xdr:col>46</xdr:col>
      <xdr:colOff>38100</xdr:colOff>
      <xdr:row>41</xdr:row>
      <xdr:rowOff>135165</xdr:rowOff>
    </xdr:to>
    <xdr:sp macro="" textlink="">
      <xdr:nvSpPr>
        <xdr:cNvPr id="137" name="楕円 136">
          <a:extLst>
            <a:ext uri="{FF2B5EF4-FFF2-40B4-BE49-F238E27FC236}">
              <a16:creationId xmlns:a16="http://schemas.microsoft.com/office/drawing/2014/main" id="{BD915BC2-8117-4E53-A7AB-F0B8BB749B03}"/>
            </a:ext>
          </a:extLst>
        </xdr:cNvPr>
        <xdr:cNvSpPr/>
      </xdr:nvSpPr>
      <xdr:spPr>
        <a:xfrm>
          <a:off x="8699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81099</xdr:rowOff>
    </xdr:from>
    <xdr:to>
      <xdr:col>50</xdr:col>
      <xdr:colOff>114300</xdr:colOff>
      <xdr:row>41</xdr:row>
      <xdr:rowOff>84365</xdr:rowOff>
    </xdr:to>
    <xdr:cxnSp macro="">
      <xdr:nvCxnSpPr>
        <xdr:cNvPr id="138" name="直線コネクタ 137">
          <a:extLst>
            <a:ext uri="{FF2B5EF4-FFF2-40B4-BE49-F238E27FC236}">
              <a16:creationId xmlns:a16="http://schemas.microsoft.com/office/drawing/2014/main" id="{73969A78-1A9F-47E7-80FF-319509C98477}"/>
            </a:ext>
          </a:extLst>
        </xdr:cNvPr>
        <xdr:cNvCxnSpPr/>
      </xdr:nvCxnSpPr>
      <xdr:spPr>
        <a:xfrm flipV="1">
          <a:off x="8750300" y="71105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40096</xdr:rowOff>
    </xdr:from>
    <xdr:to>
      <xdr:col>41</xdr:col>
      <xdr:colOff>101600</xdr:colOff>
      <xdr:row>41</xdr:row>
      <xdr:rowOff>141696</xdr:rowOff>
    </xdr:to>
    <xdr:sp macro="" textlink="">
      <xdr:nvSpPr>
        <xdr:cNvPr id="139" name="楕円 138">
          <a:extLst>
            <a:ext uri="{FF2B5EF4-FFF2-40B4-BE49-F238E27FC236}">
              <a16:creationId xmlns:a16="http://schemas.microsoft.com/office/drawing/2014/main" id="{D7780FB8-0904-4C15-81BF-2C2B1F2E034B}"/>
            </a:ext>
          </a:extLst>
        </xdr:cNvPr>
        <xdr:cNvSpPr/>
      </xdr:nvSpPr>
      <xdr:spPr>
        <a:xfrm>
          <a:off x="7810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84365</xdr:rowOff>
    </xdr:from>
    <xdr:to>
      <xdr:col>45</xdr:col>
      <xdr:colOff>177800</xdr:colOff>
      <xdr:row>41</xdr:row>
      <xdr:rowOff>90896</xdr:rowOff>
    </xdr:to>
    <xdr:cxnSp macro="">
      <xdr:nvCxnSpPr>
        <xdr:cNvPr id="140" name="直線コネクタ 139">
          <a:extLst>
            <a:ext uri="{FF2B5EF4-FFF2-40B4-BE49-F238E27FC236}">
              <a16:creationId xmlns:a16="http://schemas.microsoft.com/office/drawing/2014/main" id="{F41F65E8-A261-47B8-9F3B-0B918167D22A}"/>
            </a:ext>
          </a:extLst>
        </xdr:cNvPr>
        <xdr:cNvCxnSpPr/>
      </xdr:nvCxnSpPr>
      <xdr:spPr>
        <a:xfrm flipV="1">
          <a:off x="7861300" y="71138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43362</xdr:rowOff>
    </xdr:from>
    <xdr:to>
      <xdr:col>36</xdr:col>
      <xdr:colOff>165100</xdr:colOff>
      <xdr:row>41</xdr:row>
      <xdr:rowOff>144962</xdr:rowOff>
    </xdr:to>
    <xdr:sp macro="" textlink="">
      <xdr:nvSpPr>
        <xdr:cNvPr id="141" name="楕円 140">
          <a:extLst>
            <a:ext uri="{FF2B5EF4-FFF2-40B4-BE49-F238E27FC236}">
              <a16:creationId xmlns:a16="http://schemas.microsoft.com/office/drawing/2014/main" id="{60661927-992C-4D3D-9CCC-A8E35C72A91E}"/>
            </a:ext>
          </a:extLst>
        </xdr:cNvPr>
        <xdr:cNvSpPr/>
      </xdr:nvSpPr>
      <xdr:spPr>
        <a:xfrm>
          <a:off x="6921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90896</xdr:rowOff>
    </xdr:from>
    <xdr:to>
      <xdr:col>41</xdr:col>
      <xdr:colOff>50800</xdr:colOff>
      <xdr:row>41</xdr:row>
      <xdr:rowOff>94162</xdr:rowOff>
    </xdr:to>
    <xdr:cxnSp macro="">
      <xdr:nvCxnSpPr>
        <xdr:cNvPr id="142" name="直線コネクタ 141">
          <a:extLst>
            <a:ext uri="{FF2B5EF4-FFF2-40B4-BE49-F238E27FC236}">
              <a16:creationId xmlns:a16="http://schemas.microsoft.com/office/drawing/2014/main" id="{E914B529-94DC-4ADE-944A-1E8F554F909D}"/>
            </a:ext>
          </a:extLst>
        </xdr:cNvPr>
        <xdr:cNvCxnSpPr/>
      </xdr:nvCxnSpPr>
      <xdr:spPr>
        <a:xfrm flipV="1">
          <a:off x="6972300" y="71203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115769</xdr:rowOff>
    </xdr:from>
    <xdr:ext cx="469744" cy="259045"/>
    <xdr:sp macro="" textlink="">
      <xdr:nvSpPr>
        <xdr:cNvPr id="143" name="n_1aveValue【図書館】&#10;一人当たり面積">
          <a:extLst>
            <a:ext uri="{FF2B5EF4-FFF2-40B4-BE49-F238E27FC236}">
              <a16:creationId xmlns:a16="http://schemas.microsoft.com/office/drawing/2014/main" id="{DC7BB117-66DE-4FF9-85A1-C599B3EBA25D}"/>
            </a:ext>
          </a:extLst>
        </xdr:cNvPr>
        <xdr:cNvSpPr txBox="1"/>
      </xdr:nvSpPr>
      <xdr:spPr>
        <a:xfrm>
          <a:off x="93917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151692</xdr:rowOff>
    </xdr:from>
    <xdr:ext cx="469744" cy="259045"/>
    <xdr:sp macro="" textlink="">
      <xdr:nvSpPr>
        <xdr:cNvPr id="144" name="n_2aveValue【図書館】&#10;一人当たり面積">
          <a:extLst>
            <a:ext uri="{FF2B5EF4-FFF2-40B4-BE49-F238E27FC236}">
              <a16:creationId xmlns:a16="http://schemas.microsoft.com/office/drawing/2014/main" id="{F71C837F-FF22-43A6-8CF8-0F5A1FB0247C}"/>
            </a:ext>
          </a:extLst>
        </xdr:cNvPr>
        <xdr:cNvSpPr txBox="1"/>
      </xdr:nvSpPr>
      <xdr:spPr>
        <a:xfrm>
          <a:off x="8515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58618</xdr:rowOff>
    </xdr:from>
    <xdr:ext cx="469744" cy="259045"/>
    <xdr:sp macro="" textlink="">
      <xdr:nvSpPr>
        <xdr:cNvPr id="145" name="n_3aveValue【図書館】&#10;一人当たり面積">
          <a:extLst>
            <a:ext uri="{FF2B5EF4-FFF2-40B4-BE49-F238E27FC236}">
              <a16:creationId xmlns:a16="http://schemas.microsoft.com/office/drawing/2014/main" id="{9448ADC0-C253-492B-9153-A972285B93CB}"/>
            </a:ext>
          </a:extLst>
        </xdr:cNvPr>
        <xdr:cNvSpPr txBox="1"/>
      </xdr:nvSpPr>
      <xdr:spPr>
        <a:xfrm>
          <a:off x="7626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45555</xdr:rowOff>
    </xdr:from>
    <xdr:ext cx="469744" cy="259045"/>
    <xdr:sp macro="" textlink="">
      <xdr:nvSpPr>
        <xdr:cNvPr id="146" name="n_4aveValue【図書館】&#10;一人当たり面積">
          <a:extLst>
            <a:ext uri="{FF2B5EF4-FFF2-40B4-BE49-F238E27FC236}">
              <a16:creationId xmlns:a16="http://schemas.microsoft.com/office/drawing/2014/main" id="{AE456987-25CF-4E96-AC63-9592519FF5E9}"/>
            </a:ext>
          </a:extLst>
        </xdr:cNvPr>
        <xdr:cNvSpPr txBox="1"/>
      </xdr:nvSpPr>
      <xdr:spPr>
        <a:xfrm>
          <a:off x="6737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123026</xdr:rowOff>
    </xdr:from>
    <xdr:ext cx="469744" cy="259045"/>
    <xdr:sp macro="" textlink="">
      <xdr:nvSpPr>
        <xdr:cNvPr id="147" name="n_1mainValue【図書館】&#10;一人当たり面積">
          <a:extLst>
            <a:ext uri="{FF2B5EF4-FFF2-40B4-BE49-F238E27FC236}">
              <a16:creationId xmlns:a16="http://schemas.microsoft.com/office/drawing/2014/main" id="{ECE6B0FF-1E48-49F3-AAA0-C48AF274F4E2}"/>
            </a:ext>
          </a:extLst>
        </xdr:cNvPr>
        <xdr:cNvSpPr txBox="1"/>
      </xdr:nvSpPr>
      <xdr:spPr>
        <a:xfrm>
          <a:off x="9391727" y="71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126292</xdr:rowOff>
    </xdr:from>
    <xdr:ext cx="469744" cy="259045"/>
    <xdr:sp macro="" textlink="">
      <xdr:nvSpPr>
        <xdr:cNvPr id="148" name="n_2mainValue【図書館】&#10;一人当たり面積">
          <a:extLst>
            <a:ext uri="{FF2B5EF4-FFF2-40B4-BE49-F238E27FC236}">
              <a16:creationId xmlns:a16="http://schemas.microsoft.com/office/drawing/2014/main" id="{B6124950-2DC5-48FC-8FF1-28D8F3CFB912}"/>
            </a:ext>
          </a:extLst>
        </xdr:cNvPr>
        <xdr:cNvSpPr txBox="1"/>
      </xdr:nvSpPr>
      <xdr:spPr>
        <a:xfrm>
          <a:off x="8515427"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132823</xdr:rowOff>
    </xdr:from>
    <xdr:ext cx="469744" cy="259045"/>
    <xdr:sp macro="" textlink="">
      <xdr:nvSpPr>
        <xdr:cNvPr id="149" name="n_3mainValue【図書館】&#10;一人当たり面積">
          <a:extLst>
            <a:ext uri="{FF2B5EF4-FFF2-40B4-BE49-F238E27FC236}">
              <a16:creationId xmlns:a16="http://schemas.microsoft.com/office/drawing/2014/main" id="{FD6ADB0E-68AD-4144-90C7-49EA50C862BA}"/>
            </a:ext>
          </a:extLst>
        </xdr:cNvPr>
        <xdr:cNvSpPr txBox="1"/>
      </xdr:nvSpPr>
      <xdr:spPr>
        <a:xfrm>
          <a:off x="76264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136089</xdr:rowOff>
    </xdr:from>
    <xdr:ext cx="469744" cy="259045"/>
    <xdr:sp macro="" textlink="">
      <xdr:nvSpPr>
        <xdr:cNvPr id="150" name="n_4mainValue【図書館】&#10;一人当たり面積">
          <a:extLst>
            <a:ext uri="{FF2B5EF4-FFF2-40B4-BE49-F238E27FC236}">
              <a16:creationId xmlns:a16="http://schemas.microsoft.com/office/drawing/2014/main" id="{0E4AD80A-B855-4345-A600-E7CDA16914D7}"/>
            </a:ext>
          </a:extLst>
        </xdr:cNvPr>
        <xdr:cNvSpPr txBox="1"/>
      </xdr:nvSpPr>
      <xdr:spPr>
        <a:xfrm>
          <a:off x="6737427" y="71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7EDD9124-1575-4D8E-B156-F268D59B13C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C647C64D-DCCE-4A93-80E3-D9C02DE7AE5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605BF56C-C2AD-4DEC-9F53-E5F430FD9F4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2ECEA026-358D-47C9-9248-CB0CEED77AF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EE1A7604-7B0F-4FA8-8130-FCF1AA20740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E464D0B8-36E3-49AD-9CDD-CEE0C3E5C54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8936774C-34B1-4B3B-A4D4-4006B677023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D708C033-B42E-4310-82EC-D28EC58A405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8938A6BB-E423-476B-BF7F-67ADF52517B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6130BC43-5927-4AF1-8040-6AFF6EB3E24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703C6FB2-AC50-4818-B4F4-80C38B9CBCA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67A92F28-BED3-4220-8EB6-293E3920ECD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86F76C87-FB31-435C-96B7-2EC6884A986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A4341706-B356-43F5-B02F-209817B8238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B2C2A451-55D1-4F47-8245-3475D77861C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4327F1D3-B0A6-4A95-BAD6-9E331C13BD5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F5BACA7F-FEC2-4724-A40E-7DF0E1DADDB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3446E6B4-B783-4A9F-BCF8-64C00E3F14A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91D04289-D907-419B-8116-AC711069A88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A17CAE2B-7498-4B6B-8254-6CD8A8AD362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0789E693-3D9B-4247-8C7C-AB1B7947591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C78121E6-9391-4D5C-A1BA-6AF16D1DECB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E6549565-42DB-4318-83C0-20A4260BCC9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296DB357-31C9-4E01-858D-AB17FDF935D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5211AA7A-DFB7-45B1-9521-CB0C8B822CA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59314A1A-591E-4E0D-B7DD-E7897F8BBD76}"/>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1A3FCFFD-F934-4F72-B334-AF7688582BB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6F835BBE-0BBF-42BE-88B7-88B736562E9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444F5169-144C-4DC9-94B7-FDC8F0BAB472}"/>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80" name="直線コネクタ 179">
          <a:extLst>
            <a:ext uri="{FF2B5EF4-FFF2-40B4-BE49-F238E27FC236}">
              <a16:creationId xmlns:a16="http://schemas.microsoft.com/office/drawing/2014/main" id="{6FF84C9E-161F-45BA-9FA4-538724C1F6D1}"/>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156590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C869EE17-D475-4032-97FB-ED6512FE12A4}"/>
            </a:ext>
          </a:extLst>
        </xdr:cNvPr>
        <xdr:cNvSpPr txBox="1"/>
      </xdr:nvSpPr>
      <xdr:spPr>
        <a:xfrm>
          <a:off x="4673600" y="1044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2" name="フローチャート: 判断 181">
          <a:extLst>
            <a:ext uri="{FF2B5EF4-FFF2-40B4-BE49-F238E27FC236}">
              <a16:creationId xmlns:a16="http://schemas.microsoft.com/office/drawing/2014/main" id="{E0E23531-000D-4515-9811-9A47D6D0D0CE}"/>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183" name="フローチャート: 判断 182">
          <a:extLst>
            <a:ext uri="{FF2B5EF4-FFF2-40B4-BE49-F238E27FC236}">
              <a16:creationId xmlns:a16="http://schemas.microsoft.com/office/drawing/2014/main" id="{18754966-80C4-4D42-91F8-766839570A9A}"/>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184" name="フローチャート: 判断 183">
          <a:extLst>
            <a:ext uri="{FF2B5EF4-FFF2-40B4-BE49-F238E27FC236}">
              <a16:creationId xmlns:a16="http://schemas.microsoft.com/office/drawing/2014/main" id="{E68A59C0-B6E4-4273-9378-AF6CFE07A785}"/>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185" name="フローチャート: 判断 184">
          <a:extLst>
            <a:ext uri="{FF2B5EF4-FFF2-40B4-BE49-F238E27FC236}">
              <a16:creationId xmlns:a16="http://schemas.microsoft.com/office/drawing/2014/main" id="{5B9F35BC-032C-44EB-928F-B9619BB8A934}"/>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186" name="フローチャート: 判断 185">
          <a:extLst>
            <a:ext uri="{FF2B5EF4-FFF2-40B4-BE49-F238E27FC236}">
              <a16:creationId xmlns:a16="http://schemas.microsoft.com/office/drawing/2014/main" id="{C82BB0BF-8290-4811-AEAC-572DE97CB13F}"/>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F0E06A1-9651-4EF3-9025-476A39A22EF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6DE0AE9-DAF7-41E7-A414-4A1749B03E0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4F89949-3EED-483E-A99D-9AFA8095D0A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2C7EEFF4-ED99-4881-A31E-08BC502904D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BA71341F-C907-4A72-84AB-B947424DB4A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158206</xdr:rowOff>
    </xdr:from>
    <xdr:to>
      <xdr:col>24</xdr:col>
      <xdr:colOff>114300</xdr:colOff>
      <xdr:row>62</xdr:row>
      <xdr:rowOff>88356</xdr:rowOff>
    </xdr:to>
    <xdr:sp macro="" textlink="">
      <xdr:nvSpPr>
        <xdr:cNvPr id="192" name="楕円 191">
          <a:extLst>
            <a:ext uri="{FF2B5EF4-FFF2-40B4-BE49-F238E27FC236}">
              <a16:creationId xmlns:a16="http://schemas.microsoft.com/office/drawing/2014/main" id="{49371F0A-407E-4CDC-8AED-36E160C7A9FD}"/>
            </a:ext>
          </a:extLst>
        </xdr:cNvPr>
        <xdr:cNvSpPr/>
      </xdr:nvSpPr>
      <xdr:spPr>
        <a:xfrm>
          <a:off x="45847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136633</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EFBBAE1A-D459-425F-AACE-A581C1546094}"/>
            </a:ext>
          </a:extLst>
        </xdr:cNvPr>
        <xdr:cNvSpPr txBox="1"/>
      </xdr:nvSpPr>
      <xdr:spPr>
        <a:xfrm>
          <a:off x="4673600"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128815</xdr:rowOff>
    </xdr:from>
    <xdr:to>
      <xdr:col>20</xdr:col>
      <xdr:colOff>38100</xdr:colOff>
      <xdr:row>62</xdr:row>
      <xdr:rowOff>58965</xdr:rowOff>
    </xdr:to>
    <xdr:sp macro="" textlink="">
      <xdr:nvSpPr>
        <xdr:cNvPr id="194" name="楕円 193">
          <a:extLst>
            <a:ext uri="{FF2B5EF4-FFF2-40B4-BE49-F238E27FC236}">
              <a16:creationId xmlns:a16="http://schemas.microsoft.com/office/drawing/2014/main" id="{946BCEC9-4C6E-4160-A2E6-A258900C4F15}"/>
            </a:ext>
          </a:extLst>
        </xdr:cNvPr>
        <xdr:cNvSpPr/>
      </xdr:nvSpPr>
      <xdr:spPr>
        <a:xfrm>
          <a:off x="3746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8165</xdr:rowOff>
    </xdr:from>
    <xdr:to>
      <xdr:col>24</xdr:col>
      <xdr:colOff>63500</xdr:colOff>
      <xdr:row>62</xdr:row>
      <xdr:rowOff>37556</xdr:rowOff>
    </xdr:to>
    <xdr:cxnSp macro="">
      <xdr:nvCxnSpPr>
        <xdr:cNvPr id="195" name="直線コネクタ 194">
          <a:extLst>
            <a:ext uri="{FF2B5EF4-FFF2-40B4-BE49-F238E27FC236}">
              <a16:creationId xmlns:a16="http://schemas.microsoft.com/office/drawing/2014/main" id="{63160BB7-6C26-485A-A327-A3850B21439B}"/>
            </a:ext>
          </a:extLst>
        </xdr:cNvPr>
        <xdr:cNvCxnSpPr/>
      </xdr:nvCxnSpPr>
      <xdr:spPr>
        <a:xfrm>
          <a:off x="3797300" y="10638065"/>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196" name="楕円 195">
          <a:extLst>
            <a:ext uri="{FF2B5EF4-FFF2-40B4-BE49-F238E27FC236}">
              <a16:creationId xmlns:a16="http://schemas.microsoft.com/office/drawing/2014/main" id="{6A8FF1F7-C49B-4509-9005-D5EC496669F6}"/>
            </a:ext>
          </a:extLst>
        </xdr:cNvPr>
        <xdr:cNvSpPr/>
      </xdr:nvSpPr>
      <xdr:spPr>
        <a:xfrm>
          <a:off x="2857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62</xdr:row>
      <xdr:rowOff>8165</xdr:rowOff>
    </xdr:to>
    <xdr:cxnSp macro="">
      <xdr:nvCxnSpPr>
        <xdr:cNvPr id="197" name="直線コネクタ 196">
          <a:extLst>
            <a:ext uri="{FF2B5EF4-FFF2-40B4-BE49-F238E27FC236}">
              <a16:creationId xmlns:a16="http://schemas.microsoft.com/office/drawing/2014/main" id="{3E254B8C-9535-4505-A0AC-10B0C2252B0A}"/>
            </a:ext>
          </a:extLst>
        </xdr:cNvPr>
        <xdr:cNvCxnSpPr/>
      </xdr:nvCxnSpPr>
      <xdr:spPr>
        <a:xfrm>
          <a:off x="2908300" y="1060704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65133</xdr:rowOff>
    </xdr:from>
    <xdr:to>
      <xdr:col>10</xdr:col>
      <xdr:colOff>165100</xdr:colOff>
      <xdr:row>61</xdr:row>
      <xdr:rowOff>166733</xdr:rowOff>
    </xdr:to>
    <xdr:sp macro="" textlink="">
      <xdr:nvSpPr>
        <xdr:cNvPr id="198" name="楕円 197">
          <a:extLst>
            <a:ext uri="{FF2B5EF4-FFF2-40B4-BE49-F238E27FC236}">
              <a16:creationId xmlns:a16="http://schemas.microsoft.com/office/drawing/2014/main" id="{A35AF5D8-AA55-4326-87B3-786429644B47}"/>
            </a:ext>
          </a:extLst>
        </xdr:cNvPr>
        <xdr:cNvSpPr/>
      </xdr:nvSpPr>
      <xdr:spPr>
        <a:xfrm>
          <a:off x="1968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115933</xdr:rowOff>
    </xdr:from>
    <xdr:to>
      <xdr:col>15</xdr:col>
      <xdr:colOff>50800</xdr:colOff>
      <xdr:row>61</xdr:row>
      <xdr:rowOff>148590</xdr:rowOff>
    </xdr:to>
    <xdr:cxnSp macro="">
      <xdr:nvCxnSpPr>
        <xdr:cNvPr id="199" name="直線コネクタ 198">
          <a:extLst>
            <a:ext uri="{FF2B5EF4-FFF2-40B4-BE49-F238E27FC236}">
              <a16:creationId xmlns:a16="http://schemas.microsoft.com/office/drawing/2014/main" id="{2ACF3CA9-CE55-40C4-9FF5-0C10DC7F2AC7}"/>
            </a:ext>
          </a:extLst>
        </xdr:cNvPr>
        <xdr:cNvCxnSpPr/>
      </xdr:nvCxnSpPr>
      <xdr:spPr>
        <a:xfrm>
          <a:off x="2019300" y="105743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35741</xdr:rowOff>
    </xdr:from>
    <xdr:to>
      <xdr:col>6</xdr:col>
      <xdr:colOff>38100</xdr:colOff>
      <xdr:row>61</xdr:row>
      <xdr:rowOff>137341</xdr:rowOff>
    </xdr:to>
    <xdr:sp macro="" textlink="">
      <xdr:nvSpPr>
        <xdr:cNvPr id="200" name="楕円 199">
          <a:extLst>
            <a:ext uri="{FF2B5EF4-FFF2-40B4-BE49-F238E27FC236}">
              <a16:creationId xmlns:a16="http://schemas.microsoft.com/office/drawing/2014/main" id="{1B7C8742-EA70-42DE-A79D-4CD0B9276B21}"/>
            </a:ext>
          </a:extLst>
        </xdr:cNvPr>
        <xdr:cNvSpPr/>
      </xdr:nvSpPr>
      <xdr:spPr>
        <a:xfrm>
          <a:off x="1079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86541</xdr:rowOff>
    </xdr:from>
    <xdr:to>
      <xdr:col>10</xdr:col>
      <xdr:colOff>114300</xdr:colOff>
      <xdr:row>61</xdr:row>
      <xdr:rowOff>115933</xdr:rowOff>
    </xdr:to>
    <xdr:cxnSp macro="">
      <xdr:nvCxnSpPr>
        <xdr:cNvPr id="201" name="直線コネクタ 200">
          <a:extLst>
            <a:ext uri="{FF2B5EF4-FFF2-40B4-BE49-F238E27FC236}">
              <a16:creationId xmlns:a16="http://schemas.microsoft.com/office/drawing/2014/main" id="{E51D32D0-AA44-4F16-8B27-345411BBDBB5}"/>
            </a:ext>
          </a:extLst>
        </xdr:cNvPr>
        <xdr:cNvCxnSpPr/>
      </xdr:nvCxnSpPr>
      <xdr:spPr>
        <a:xfrm>
          <a:off x="1130300" y="1054499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55897</xdr:rowOff>
    </xdr:from>
    <xdr:ext cx="405111" cy="259045"/>
    <xdr:sp macro="" textlink="">
      <xdr:nvSpPr>
        <xdr:cNvPr id="202" name="n_1aveValue【体育館・プール】&#10;有形固定資産減価償却率">
          <a:extLst>
            <a:ext uri="{FF2B5EF4-FFF2-40B4-BE49-F238E27FC236}">
              <a16:creationId xmlns:a16="http://schemas.microsoft.com/office/drawing/2014/main" id="{639E1CA0-6F53-4AD3-86B0-F77119B3D87B}"/>
            </a:ext>
          </a:extLst>
        </xdr:cNvPr>
        <xdr:cNvSpPr txBox="1"/>
      </xdr:nvSpPr>
      <xdr:spPr>
        <a:xfrm>
          <a:off x="35820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203" name="n_2aveValue【体育館・プール】&#10;有形固定資産減価償却率">
          <a:extLst>
            <a:ext uri="{FF2B5EF4-FFF2-40B4-BE49-F238E27FC236}">
              <a16:creationId xmlns:a16="http://schemas.microsoft.com/office/drawing/2014/main" id="{AB8B85E6-8CCD-4FAD-B8FC-6A82AB67232B}"/>
            </a:ext>
          </a:extLst>
        </xdr:cNvPr>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32130</xdr:rowOff>
    </xdr:from>
    <xdr:ext cx="405111" cy="259045"/>
    <xdr:sp macro="" textlink="">
      <xdr:nvSpPr>
        <xdr:cNvPr id="204" name="n_3aveValue【体育館・プール】&#10;有形固定資産減価償却率">
          <a:extLst>
            <a:ext uri="{FF2B5EF4-FFF2-40B4-BE49-F238E27FC236}">
              <a16:creationId xmlns:a16="http://schemas.microsoft.com/office/drawing/2014/main" id="{399303E8-D996-4630-BEA9-DFCDA9EF425B}"/>
            </a:ext>
          </a:extLst>
        </xdr:cNvPr>
        <xdr:cNvSpPr txBox="1"/>
      </xdr:nvSpPr>
      <xdr:spPr>
        <a:xfrm>
          <a:off x="1816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151328</xdr:rowOff>
    </xdr:from>
    <xdr:ext cx="405111" cy="259045"/>
    <xdr:sp macro="" textlink="">
      <xdr:nvSpPr>
        <xdr:cNvPr id="205" name="n_4aveValue【体育館・プール】&#10;有形固定資産減価償却率">
          <a:extLst>
            <a:ext uri="{FF2B5EF4-FFF2-40B4-BE49-F238E27FC236}">
              <a16:creationId xmlns:a16="http://schemas.microsoft.com/office/drawing/2014/main" id="{7D41B8E9-F0EB-469F-90B1-B50373642B2C}"/>
            </a:ext>
          </a:extLst>
        </xdr:cNvPr>
        <xdr:cNvSpPr txBox="1"/>
      </xdr:nvSpPr>
      <xdr:spPr>
        <a:xfrm>
          <a:off x="927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50092</xdr:rowOff>
    </xdr:from>
    <xdr:ext cx="405111" cy="259045"/>
    <xdr:sp macro="" textlink="">
      <xdr:nvSpPr>
        <xdr:cNvPr id="206" name="n_1mainValue【体育館・プール】&#10;有形固定資産減価償却率">
          <a:extLst>
            <a:ext uri="{FF2B5EF4-FFF2-40B4-BE49-F238E27FC236}">
              <a16:creationId xmlns:a16="http://schemas.microsoft.com/office/drawing/2014/main" id="{1973F3D1-A543-46AF-948F-290744C4A4D9}"/>
            </a:ext>
          </a:extLst>
        </xdr:cNvPr>
        <xdr:cNvSpPr txBox="1"/>
      </xdr:nvSpPr>
      <xdr:spPr>
        <a:xfrm>
          <a:off x="35820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44467</xdr:rowOff>
    </xdr:from>
    <xdr:ext cx="405111" cy="259045"/>
    <xdr:sp macro="" textlink="">
      <xdr:nvSpPr>
        <xdr:cNvPr id="207" name="n_2mainValue【体育館・プール】&#10;有形固定資産減価償却率">
          <a:extLst>
            <a:ext uri="{FF2B5EF4-FFF2-40B4-BE49-F238E27FC236}">
              <a16:creationId xmlns:a16="http://schemas.microsoft.com/office/drawing/2014/main" id="{D174750F-87F5-4FBB-9271-AB89815FEAAF}"/>
            </a:ext>
          </a:extLst>
        </xdr:cNvPr>
        <xdr:cNvSpPr txBox="1"/>
      </xdr:nvSpPr>
      <xdr:spPr>
        <a:xfrm>
          <a:off x="2705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11810</xdr:rowOff>
    </xdr:from>
    <xdr:ext cx="405111" cy="259045"/>
    <xdr:sp macro="" textlink="">
      <xdr:nvSpPr>
        <xdr:cNvPr id="208" name="n_3mainValue【体育館・プール】&#10;有形固定資産減価償却率">
          <a:extLst>
            <a:ext uri="{FF2B5EF4-FFF2-40B4-BE49-F238E27FC236}">
              <a16:creationId xmlns:a16="http://schemas.microsoft.com/office/drawing/2014/main" id="{94444007-9DC8-477F-A9D6-5CC0CA1F3A7C}"/>
            </a:ext>
          </a:extLst>
        </xdr:cNvPr>
        <xdr:cNvSpPr txBox="1"/>
      </xdr:nvSpPr>
      <xdr:spPr>
        <a:xfrm>
          <a:off x="1816744" y="1029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153868</xdr:rowOff>
    </xdr:from>
    <xdr:ext cx="405111" cy="259045"/>
    <xdr:sp macro="" textlink="">
      <xdr:nvSpPr>
        <xdr:cNvPr id="209" name="n_4mainValue【体育館・プール】&#10;有形固定資産減価償却率">
          <a:extLst>
            <a:ext uri="{FF2B5EF4-FFF2-40B4-BE49-F238E27FC236}">
              <a16:creationId xmlns:a16="http://schemas.microsoft.com/office/drawing/2014/main" id="{DB1A2DBF-9E92-4E9C-9CEA-A042FED8602B}"/>
            </a:ext>
          </a:extLst>
        </xdr:cNvPr>
        <xdr:cNvSpPr txBox="1"/>
      </xdr:nvSpPr>
      <xdr:spPr>
        <a:xfrm>
          <a:off x="927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8C787C56-9441-44E1-AAF4-E25AA64536E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74BAFED-761A-4610-955D-D4C8A4E538F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F4DB250-6361-4E8B-8423-6A0DFD03802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382A169F-7EDF-450F-B82B-D2BB730E4DE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9BC6E09F-60A9-471D-A28A-4BDE152958A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D7EFBFD0-76C3-4EF0-8E26-BFD1E06149F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4869D9B0-80E2-4EC9-8125-25F60921113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8925827C-6B0B-438E-9536-5C1C6587AED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3655446E-30EE-4767-9C64-DDEC6F345BE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7A0D28FC-071D-491C-AC78-77F35DE2DD8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E8BC0703-D939-4BF2-B03B-EF248715871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0A010A68-6651-4A68-8C4B-03D550B1B1D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030C5397-C9DB-4D5D-B590-A963C4A7D06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F31C4D08-E645-4601-966E-99D5B4774CC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41AE0292-AD92-4067-8E62-BE78C173D3A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09DF263A-1E2E-472E-BAF0-D310D7D5C61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FE747DA5-8753-4A67-8874-C19AE9CF777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45702707-BC22-47B0-8752-60D249DCD36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00BBAFA5-4939-4A52-96BC-E17564B1E85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4E0A08C2-259E-4319-9989-EB747C38E4C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240AF76F-9D6E-4DC9-A12D-099281D1699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C5D8C139-0E0B-4749-B479-4D00233335C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878C2EEE-6B5C-41DF-B927-6825EB8F65C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233" name="直線コネクタ 232">
          <a:extLst>
            <a:ext uri="{FF2B5EF4-FFF2-40B4-BE49-F238E27FC236}">
              <a16:creationId xmlns:a16="http://schemas.microsoft.com/office/drawing/2014/main" id="{04DB1F9E-2F3B-452C-BF76-4C7BF3793E90}"/>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234" name="【体育館・プール】&#10;一人当たり面積最小値テキスト">
          <a:extLst>
            <a:ext uri="{FF2B5EF4-FFF2-40B4-BE49-F238E27FC236}">
              <a16:creationId xmlns:a16="http://schemas.microsoft.com/office/drawing/2014/main" id="{17235A92-EF9D-47CB-A2BC-46379050D486}"/>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235" name="直線コネクタ 234">
          <a:extLst>
            <a:ext uri="{FF2B5EF4-FFF2-40B4-BE49-F238E27FC236}">
              <a16:creationId xmlns:a16="http://schemas.microsoft.com/office/drawing/2014/main" id="{BDB5DF2D-098E-475B-ADA7-1D3FAB3EBF74}"/>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236" name="【体育館・プール】&#10;一人当たり面積最大値テキスト">
          <a:extLst>
            <a:ext uri="{FF2B5EF4-FFF2-40B4-BE49-F238E27FC236}">
              <a16:creationId xmlns:a16="http://schemas.microsoft.com/office/drawing/2014/main" id="{FB72048F-DF0C-41D3-A19E-7B3D52DC37F7}"/>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237" name="直線コネクタ 236">
          <a:extLst>
            <a:ext uri="{FF2B5EF4-FFF2-40B4-BE49-F238E27FC236}">
              <a16:creationId xmlns:a16="http://schemas.microsoft.com/office/drawing/2014/main" id="{6ED7DA41-057B-43D0-B434-A7685BDB6DC7}"/>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74947</xdr:rowOff>
    </xdr:from>
    <xdr:ext cx="469744" cy="259045"/>
    <xdr:sp macro="" textlink="">
      <xdr:nvSpPr>
        <xdr:cNvPr id="238" name="【体育館・プール】&#10;一人当たり面積平均値テキスト">
          <a:extLst>
            <a:ext uri="{FF2B5EF4-FFF2-40B4-BE49-F238E27FC236}">
              <a16:creationId xmlns:a16="http://schemas.microsoft.com/office/drawing/2014/main" id="{AF3EBC13-494A-462C-A2F7-20C058768981}"/>
            </a:ext>
          </a:extLst>
        </xdr:cNvPr>
        <xdr:cNvSpPr txBox="1"/>
      </xdr:nvSpPr>
      <xdr:spPr>
        <a:xfrm>
          <a:off x="10515600" y="1036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39" name="フローチャート: 判断 238">
          <a:extLst>
            <a:ext uri="{FF2B5EF4-FFF2-40B4-BE49-F238E27FC236}">
              <a16:creationId xmlns:a16="http://schemas.microsoft.com/office/drawing/2014/main" id="{13077653-E100-465C-9C08-11F3878D5EE1}"/>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240" name="フローチャート: 判断 239">
          <a:extLst>
            <a:ext uri="{FF2B5EF4-FFF2-40B4-BE49-F238E27FC236}">
              <a16:creationId xmlns:a16="http://schemas.microsoft.com/office/drawing/2014/main" id="{05C20180-2646-4E3B-939A-FF76F3E1A35F}"/>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241" name="フローチャート: 判断 240">
          <a:extLst>
            <a:ext uri="{FF2B5EF4-FFF2-40B4-BE49-F238E27FC236}">
              <a16:creationId xmlns:a16="http://schemas.microsoft.com/office/drawing/2014/main" id="{78A4DB4F-D6C5-4F26-9CEF-D160C1C42C83}"/>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242" name="フローチャート: 判断 241">
          <a:extLst>
            <a:ext uri="{FF2B5EF4-FFF2-40B4-BE49-F238E27FC236}">
              <a16:creationId xmlns:a16="http://schemas.microsoft.com/office/drawing/2014/main" id="{3538EB5A-F004-404E-A11B-5C7298D1001D}"/>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243" name="フローチャート: 判断 242">
          <a:extLst>
            <a:ext uri="{FF2B5EF4-FFF2-40B4-BE49-F238E27FC236}">
              <a16:creationId xmlns:a16="http://schemas.microsoft.com/office/drawing/2014/main" id="{C375D263-B889-40C4-814E-86A05DCF6E01}"/>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30948B4-23E5-4D6A-9D25-F44DB591C82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E1C4210-3339-494C-BFA3-93E8880BF7B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1791A4F-0E30-4D0A-802B-C45C279E806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E37795C-5F92-412D-9F66-0128DE47EE9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08A5198-9EB4-458D-8A13-11D5CBFAF25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87122</xdr:rowOff>
    </xdr:from>
    <xdr:to>
      <xdr:col>55</xdr:col>
      <xdr:colOff>50800</xdr:colOff>
      <xdr:row>62</xdr:row>
      <xdr:rowOff>17272</xdr:rowOff>
    </xdr:to>
    <xdr:sp macro="" textlink="">
      <xdr:nvSpPr>
        <xdr:cNvPr id="249" name="楕円 248">
          <a:extLst>
            <a:ext uri="{FF2B5EF4-FFF2-40B4-BE49-F238E27FC236}">
              <a16:creationId xmlns:a16="http://schemas.microsoft.com/office/drawing/2014/main" id="{15A69D49-9CA0-4A72-8BA6-484776AF720E}"/>
            </a:ext>
          </a:extLst>
        </xdr:cNvPr>
        <xdr:cNvSpPr/>
      </xdr:nvSpPr>
      <xdr:spPr>
        <a:xfrm>
          <a:off x="10426700" y="1054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65549</xdr:rowOff>
    </xdr:from>
    <xdr:ext cx="469744" cy="259045"/>
    <xdr:sp macro="" textlink="">
      <xdr:nvSpPr>
        <xdr:cNvPr id="250" name="【体育館・プール】&#10;一人当たり面積該当値テキスト">
          <a:extLst>
            <a:ext uri="{FF2B5EF4-FFF2-40B4-BE49-F238E27FC236}">
              <a16:creationId xmlns:a16="http://schemas.microsoft.com/office/drawing/2014/main" id="{3157A30B-FBA6-44FD-884A-14F6A3370D68}"/>
            </a:ext>
          </a:extLst>
        </xdr:cNvPr>
        <xdr:cNvSpPr txBox="1"/>
      </xdr:nvSpPr>
      <xdr:spPr>
        <a:xfrm>
          <a:off x="10515600" y="1052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98552</xdr:rowOff>
    </xdr:from>
    <xdr:to>
      <xdr:col>50</xdr:col>
      <xdr:colOff>165100</xdr:colOff>
      <xdr:row>62</xdr:row>
      <xdr:rowOff>28702</xdr:rowOff>
    </xdr:to>
    <xdr:sp macro="" textlink="">
      <xdr:nvSpPr>
        <xdr:cNvPr id="251" name="楕円 250">
          <a:extLst>
            <a:ext uri="{FF2B5EF4-FFF2-40B4-BE49-F238E27FC236}">
              <a16:creationId xmlns:a16="http://schemas.microsoft.com/office/drawing/2014/main" id="{27D03ADC-BB75-44F5-B158-0DA73301C8C9}"/>
            </a:ext>
          </a:extLst>
        </xdr:cNvPr>
        <xdr:cNvSpPr/>
      </xdr:nvSpPr>
      <xdr:spPr>
        <a:xfrm>
          <a:off x="9588500" y="1055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137922</xdr:rowOff>
    </xdr:from>
    <xdr:to>
      <xdr:col>55</xdr:col>
      <xdr:colOff>0</xdr:colOff>
      <xdr:row>61</xdr:row>
      <xdr:rowOff>149352</xdr:rowOff>
    </xdr:to>
    <xdr:cxnSp macro="">
      <xdr:nvCxnSpPr>
        <xdr:cNvPr id="252" name="直線コネクタ 251">
          <a:extLst>
            <a:ext uri="{FF2B5EF4-FFF2-40B4-BE49-F238E27FC236}">
              <a16:creationId xmlns:a16="http://schemas.microsoft.com/office/drawing/2014/main" id="{C6550ED5-6A93-4F9E-BBBD-64C8C494AD3C}"/>
            </a:ext>
          </a:extLst>
        </xdr:cNvPr>
        <xdr:cNvCxnSpPr/>
      </xdr:nvCxnSpPr>
      <xdr:spPr>
        <a:xfrm flipV="1">
          <a:off x="9639300" y="1059637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109982</xdr:rowOff>
    </xdr:from>
    <xdr:to>
      <xdr:col>46</xdr:col>
      <xdr:colOff>38100</xdr:colOff>
      <xdr:row>62</xdr:row>
      <xdr:rowOff>40132</xdr:rowOff>
    </xdr:to>
    <xdr:sp macro="" textlink="">
      <xdr:nvSpPr>
        <xdr:cNvPr id="253" name="楕円 252">
          <a:extLst>
            <a:ext uri="{FF2B5EF4-FFF2-40B4-BE49-F238E27FC236}">
              <a16:creationId xmlns:a16="http://schemas.microsoft.com/office/drawing/2014/main" id="{2DAF877F-7492-4311-A1B7-295C9B64F25B}"/>
            </a:ext>
          </a:extLst>
        </xdr:cNvPr>
        <xdr:cNvSpPr/>
      </xdr:nvSpPr>
      <xdr:spPr>
        <a:xfrm>
          <a:off x="8699500" y="1056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149352</xdr:rowOff>
    </xdr:from>
    <xdr:to>
      <xdr:col>50</xdr:col>
      <xdr:colOff>114300</xdr:colOff>
      <xdr:row>61</xdr:row>
      <xdr:rowOff>160782</xdr:rowOff>
    </xdr:to>
    <xdr:cxnSp macro="">
      <xdr:nvCxnSpPr>
        <xdr:cNvPr id="254" name="直線コネクタ 253">
          <a:extLst>
            <a:ext uri="{FF2B5EF4-FFF2-40B4-BE49-F238E27FC236}">
              <a16:creationId xmlns:a16="http://schemas.microsoft.com/office/drawing/2014/main" id="{C8CD23F6-B810-41BB-93A4-98CAD2EDE515}"/>
            </a:ext>
          </a:extLst>
        </xdr:cNvPr>
        <xdr:cNvCxnSpPr/>
      </xdr:nvCxnSpPr>
      <xdr:spPr>
        <a:xfrm flipV="1">
          <a:off x="8750300" y="106078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119888</xdr:rowOff>
    </xdr:from>
    <xdr:to>
      <xdr:col>41</xdr:col>
      <xdr:colOff>101600</xdr:colOff>
      <xdr:row>62</xdr:row>
      <xdr:rowOff>50038</xdr:rowOff>
    </xdr:to>
    <xdr:sp macro="" textlink="">
      <xdr:nvSpPr>
        <xdr:cNvPr id="255" name="楕円 254">
          <a:extLst>
            <a:ext uri="{FF2B5EF4-FFF2-40B4-BE49-F238E27FC236}">
              <a16:creationId xmlns:a16="http://schemas.microsoft.com/office/drawing/2014/main" id="{5D90DF93-89A3-418D-9E3A-A4424CEFEC8A}"/>
            </a:ext>
          </a:extLst>
        </xdr:cNvPr>
        <xdr:cNvSpPr/>
      </xdr:nvSpPr>
      <xdr:spPr>
        <a:xfrm>
          <a:off x="7810500" y="1057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160782</xdr:rowOff>
    </xdr:from>
    <xdr:to>
      <xdr:col>45</xdr:col>
      <xdr:colOff>177800</xdr:colOff>
      <xdr:row>61</xdr:row>
      <xdr:rowOff>170688</xdr:rowOff>
    </xdr:to>
    <xdr:cxnSp macro="">
      <xdr:nvCxnSpPr>
        <xdr:cNvPr id="256" name="直線コネクタ 255">
          <a:extLst>
            <a:ext uri="{FF2B5EF4-FFF2-40B4-BE49-F238E27FC236}">
              <a16:creationId xmlns:a16="http://schemas.microsoft.com/office/drawing/2014/main" id="{38DF9664-7CDB-4AB2-B5E1-65713BC61459}"/>
            </a:ext>
          </a:extLst>
        </xdr:cNvPr>
        <xdr:cNvCxnSpPr/>
      </xdr:nvCxnSpPr>
      <xdr:spPr>
        <a:xfrm flipV="1">
          <a:off x="7861300" y="1061923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131318</xdr:rowOff>
    </xdr:from>
    <xdr:to>
      <xdr:col>36</xdr:col>
      <xdr:colOff>165100</xdr:colOff>
      <xdr:row>62</xdr:row>
      <xdr:rowOff>61468</xdr:rowOff>
    </xdr:to>
    <xdr:sp macro="" textlink="">
      <xdr:nvSpPr>
        <xdr:cNvPr id="257" name="楕円 256">
          <a:extLst>
            <a:ext uri="{FF2B5EF4-FFF2-40B4-BE49-F238E27FC236}">
              <a16:creationId xmlns:a16="http://schemas.microsoft.com/office/drawing/2014/main" id="{8B3E5D4A-CD5C-4547-8862-E0B14B7722C8}"/>
            </a:ext>
          </a:extLst>
        </xdr:cNvPr>
        <xdr:cNvSpPr/>
      </xdr:nvSpPr>
      <xdr:spPr>
        <a:xfrm>
          <a:off x="69215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170688</xdr:rowOff>
    </xdr:from>
    <xdr:to>
      <xdr:col>41</xdr:col>
      <xdr:colOff>50800</xdr:colOff>
      <xdr:row>62</xdr:row>
      <xdr:rowOff>10668</xdr:rowOff>
    </xdr:to>
    <xdr:cxnSp macro="">
      <xdr:nvCxnSpPr>
        <xdr:cNvPr id="258" name="直線コネクタ 257">
          <a:extLst>
            <a:ext uri="{FF2B5EF4-FFF2-40B4-BE49-F238E27FC236}">
              <a16:creationId xmlns:a16="http://schemas.microsoft.com/office/drawing/2014/main" id="{D9E593B9-FBDA-42F1-9AAF-EDCB7201803A}"/>
            </a:ext>
          </a:extLst>
        </xdr:cNvPr>
        <xdr:cNvCxnSpPr/>
      </xdr:nvCxnSpPr>
      <xdr:spPr>
        <a:xfrm flipV="1">
          <a:off x="6972300" y="1062913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34561</xdr:rowOff>
    </xdr:from>
    <xdr:ext cx="469744" cy="259045"/>
    <xdr:sp macro="" textlink="">
      <xdr:nvSpPr>
        <xdr:cNvPr id="259" name="n_1aveValue【体育館・プール】&#10;一人当たり面積">
          <a:extLst>
            <a:ext uri="{FF2B5EF4-FFF2-40B4-BE49-F238E27FC236}">
              <a16:creationId xmlns:a16="http://schemas.microsoft.com/office/drawing/2014/main" id="{C584D9DB-F7F9-4BD4-9104-8BC349049138}"/>
            </a:ext>
          </a:extLst>
        </xdr:cNvPr>
        <xdr:cNvSpPr txBox="1"/>
      </xdr:nvSpPr>
      <xdr:spPr>
        <a:xfrm>
          <a:off x="93917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260" name="n_2aveValue【体育館・プール】&#10;一人当たり面積">
          <a:extLst>
            <a:ext uri="{FF2B5EF4-FFF2-40B4-BE49-F238E27FC236}">
              <a16:creationId xmlns:a16="http://schemas.microsoft.com/office/drawing/2014/main" id="{33BD9E18-3374-45C7-9A6F-E7ED132C23AC}"/>
            </a:ext>
          </a:extLst>
        </xdr:cNvPr>
        <xdr:cNvSpPr txBox="1"/>
      </xdr:nvSpPr>
      <xdr:spPr>
        <a:xfrm>
          <a:off x="8515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46753</xdr:rowOff>
    </xdr:from>
    <xdr:ext cx="469744" cy="259045"/>
    <xdr:sp macro="" textlink="">
      <xdr:nvSpPr>
        <xdr:cNvPr id="261" name="n_3aveValue【体育館・プール】&#10;一人当たり面積">
          <a:extLst>
            <a:ext uri="{FF2B5EF4-FFF2-40B4-BE49-F238E27FC236}">
              <a16:creationId xmlns:a16="http://schemas.microsoft.com/office/drawing/2014/main" id="{EE5F91AA-1EC6-4460-91B0-F9541B1293E0}"/>
            </a:ext>
          </a:extLst>
        </xdr:cNvPr>
        <xdr:cNvSpPr txBox="1"/>
      </xdr:nvSpPr>
      <xdr:spPr>
        <a:xfrm>
          <a:off x="7626427" y="103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72661</xdr:rowOff>
    </xdr:from>
    <xdr:ext cx="469744" cy="259045"/>
    <xdr:sp macro="" textlink="">
      <xdr:nvSpPr>
        <xdr:cNvPr id="262" name="n_4aveValue【体育館・プール】&#10;一人当たり面積">
          <a:extLst>
            <a:ext uri="{FF2B5EF4-FFF2-40B4-BE49-F238E27FC236}">
              <a16:creationId xmlns:a16="http://schemas.microsoft.com/office/drawing/2014/main" id="{BB35221D-1D64-4ED1-B084-2736921913CE}"/>
            </a:ext>
          </a:extLst>
        </xdr:cNvPr>
        <xdr:cNvSpPr txBox="1"/>
      </xdr:nvSpPr>
      <xdr:spPr>
        <a:xfrm>
          <a:off x="6737427"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19829</xdr:rowOff>
    </xdr:from>
    <xdr:ext cx="469744" cy="259045"/>
    <xdr:sp macro="" textlink="">
      <xdr:nvSpPr>
        <xdr:cNvPr id="263" name="n_1mainValue【体育館・プール】&#10;一人当たり面積">
          <a:extLst>
            <a:ext uri="{FF2B5EF4-FFF2-40B4-BE49-F238E27FC236}">
              <a16:creationId xmlns:a16="http://schemas.microsoft.com/office/drawing/2014/main" id="{E810B8C9-B955-4016-8FCB-61E1A5EE180E}"/>
            </a:ext>
          </a:extLst>
        </xdr:cNvPr>
        <xdr:cNvSpPr txBox="1"/>
      </xdr:nvSpPr>
      <xdr:spPr>
        <a:xfrm>
          <a:off x="9391727" y="1064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31259</xdr:rowOff>
    </xdr:from>
    <xdr:ext cx="469744" cy="259045"/>
    <xdr:sp macro="" textlink="">
      <xdr:nvSpPr>
        <xdr:cNvPr id="264" name="n_2mainValue【体育館・プール】&#10;一人当たり面積">
          <a:extLst>
            <a:ext uri="{FF2B5EF4-FFF2-40B4-BE49-F238E27FC236}">
              <a16:creationId xmlns:a16="http://schemas.microsoft.com/office/drawing/2014/main" id="{A312BD92-6D73-4E93-97D6-4349974E5FDC}"/>
            </a:ext>
          </a:extLst>
        </xdr:cNvPr>
        <xdr:cNvSpPr txBox="1"/>
      </xdr:nvSpPr>
      <xdr:spPr>
        <a:xfrm>
          <a:off x="8515427" y="1066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41165</xdr:rowOff>
    </xdr:from>
    <xdr:ext cx="469744" cy="259045"/>
    <xdr:sp macro="" textlink="">
      <xdr:nvSpPr>
        <xdr:cNvPr id="265" name="n_3mainValue【体育館・プール】&#10;一人当たり面積">
          <a:extLst>
            <a:ext uri="{FF2B5EF4-FFF2-40B4-BE49-F238E27FC236}">
              <a16:creationId xmlns:a16="http://schemas.microsoft.com/office/drawing/2014/main" id="{08F9CB55-497D-4E82-AFAF-72D132F14A7F}"/>
            </a:ext>
          </a:extLst>
        </xdr:cNvPr>
        <xdr:cNvSpPr txBox="1"/>
      </xdr:nvSpPr>
      <xdr:spPr>
        <a:xfrm>
          <a:off x="7626427" y="1067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52595</xdr:rowOff>
    </xdr:from>
    <xdr:ext cx="469744" cy="259045"/>
    <xdr:sp macro="" textlink="">
      <xdr:nvSpPr>
        <xdr:cNvPr id="266" name="n_4mainValue【体育館・プール】&#10;一人当たり面積">
          <a:extLst>
            <a:ext uri="{FF2B5EF4-FFF2-40B4-BE49-F238E27FC236}">
              <a16:creationId xmlns:a16="http://schemas.microsoft.com/office/drawing/2014/main" id="{FA506A4A-A34D-485B-B5F0-411A7699AEC7}"/>
            </a:ext>
          </a:extLst>
        </xdr:cNvPr>
        <xdr:cNvSpPr txBox="1"/>
      </xdr:nvSpPr>
      <xdr:spPr>
        <a:xfrm>
          <a:off x="6737427" y="1068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849BBE9-AB6E-4FC5-90C3-4A44F344CF6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801918CE-BC07-4D30-BA66-9C2142DFD7F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A12E7F3-5C6D-44C7-B1FE-F47837F93D9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DC7F00BA-FBEA-4270-B5E1-028C000F769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4D023033-610F-4922-9C56-EF160AB45C9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39B572F1-1870-44B8-A34E-75E7046AA6A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BA5320C9-BC20-4663-993F-6147443BE74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96B9D659-3D25-4836-8679-AA0A27BC505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A4B1F390-3FA4-43DE-942B-DC4BE417FE3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161EA0A8-3AA6-4894-A25A-82A17E59035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6E61924B-7FE7-44CD-815A-B8E7C27F2E9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74E17165-8DD9-4F0D-85D9-26EE2924F51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8E72A8BE-B7EF-4AFF-9881-5EFBDC833BF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D9462914-5D1A-415D-BE88-6A6FB8D5274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71D2964C-C662-48CD-981C-E5A8DE59411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8DD2FE62-9BC3-4D9D-91B4-8BBBAAAEFC1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E08D8327-063C-4927-B559-622DCD8F532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FD85BB47-EFB2-4A79-98A8-DE19A44AE9E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BD6FA867-99F6-4CC3-9F6C-F006D2236B7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F6A21F68-B3C0-4382-88F2-342AD15DD57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81B36913-BD87-44F1-A645-799996BAF04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A0415EFF-D27F-4220-9C30-53F7CE17AA0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47B8083F-E122-4937-857F-44477759FA9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97EDE854-B81E-435F-B48A-AE46B2164EF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BD75C7C2-2914-4363-B4EF-F9EAE4F2EBB3}"/>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1F966BD8-2948-4782-8918-AEE34F3DE82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65CF477C-2564-40D5-9035-3250ECB5CD2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C3299DFA-7BEB-420F-9887-FE1ED180A645}"/>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5" name="直線コネクタ 294">
          <a:extLst>
            <a:ext uri="{FF2B5EF4-FFF2-40B4-BE49-F238E27FC236}">
              <a16:creationId xmlns:a16="http://schemas.microsoft.com/office/drawing/2014/main" id="{9028EDC7-EC75-4526-8E60-7A2FD3F12088}"/>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ECA1D022-F493-432A-B811-2BA5988815BF}"/>
            </a:ext>
          </a:extLst>
        </xdr:cNvPr>
        <xdr:cNvSpPr txBox="1"/>
      </xdr:nvSpPr>
      <xdr:spPr>
        <a:xfrm>
          <a:off x="4673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97" name="フローチャート: 判断 296">
          <a:extLst>
            <a:ext uri="{FF2B5EF4-FFF2-40B4-BE49-F238E27FC236}">
              <a16:creationId xmlns:a16="http://schemas.microsoft.com/office/drawing/2014/main" id="{93B3F394-CB8D-4C27-8179-8306790A924D}"/>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8" name="フローチャート: 判断 297">
          <a:extLst>
            <a:ext uri="{FF2B5EF4-FFF2-40B4-BE49-F238E27FC236}">
              <a16:creationId xmlns:a16="http://schemas.microsoft.com/office/drawing/2014/main" id="{6500F832-5878-42A9-9A26-675B0893528C}"/>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99" name="フローチャート: 判断 298">
          <a:extLst>
            <a:ext uri="{FF2B5EF4-FFF2-40B4-BE49-F238E27FC236}">
              <a16:creationId xmlns:a16="http://schemas.microsoft.com/office/drawing/2014/main" id="{A44261E2-8AB9-4B47-81BF-B7513791272D}"/>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300" name="フローチャート: 判断 299">
          <a:extLst>
            <a:ext uri="{FF2B5EF4-FFF2-40B4-BE49-F238E27FC236}">
              <a16:creationId xmlns:a16="http://schemas.microsoft.com/office/drawing/2014/main" id="{2E6FC753-2A83-4068-9667-4F3E6CF1ADAF}"/>
            </a:ext>
          </a:extLst>
        </xdr:cNvPr>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301" name="フローチャート: 判断 300">
          <a:extLst>
            <a:ext uri="{FF2B5EF4-FFF2-40B4-BE49-F238E27FC236}">
              <a16:creationId xmlns:a16="http://schemas.microsoft.com/office/drawing/2014/main" id="{03B508AB-B07E-493E-8493-CCC55652A846}"/>
            </a:ext>
          </a:extLst>
        </xdr:cNvPr>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5C2149B-C329-4749-A928-3BD607E4F07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5DA0F88-977C-4528-947A-B8964F9FA1E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B00A2E5-A606-4C9D-9F8B-4070F540857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6E91D64-6CF1-4DB0-A891-BC9DE20BBC5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A1E85823-88D8-4F07-8C65-F384258B2BB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307" name="楕円 306">
          <a:extLst>
            <a:ext uri="{FF2B5EF4-FFF2-40B4-BE49-F238E27FC236}">
              <a16:creationId xmlns:a16="http://schemas.microsoft.com/office/drawing/2014/main" id="{47F93BC5-E205-4398-ADA2-6C6B89F8F47F}"/>
            </a:ext>
          </a:extLst>
        </xdr:cNvPr>
        <xdr:cNvSpPr/>
      </xdr:nvSpPr>
      <xdr:spPr>
        <a:xfrm>
          <a:off x="4584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114316</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4DBC7BE7-D188-4C4A-B667-C8269435EB97}"/>
            </a:ext>
          </a:extLst>
        </xdr:cNvPr>
        <xdr:cNvSpPr txBox="1"/>
      </xdr:nvSpPr>
      <xdr:spPr>
        <a:xfrm>
          <a:off x="4673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59689</xdr:rowOff>
    </xdr:from>
    <xdr:to>
      <xdr:col>20</xdr:col>
      <xdr:colOff>38100</xdr:colOff>
      <xdr:row>82</xdr:row>
      <xdr:rowOff>161289</xdr:rowOff>
    </xdr:to>
    <xdr:sp macro="" textlink="">
      <xdr:nvSpPr>
        <xdr:cNvPr id="309" name="楕円 308">
          <a:extLst>
            <a:ext uri="{FF2B5EF4-FFF2-40B4-BE49-F238E27FC236}">
              <a16:creationId xmlns:a16="http://schemas.microsoft.com/office/drawing/2014/main" id="{40226D30-FB0A-451A-9FC2-B09867A9B58C}"/>
            </a:ext>
          </a:extLst>
        </xdr:cNvPr>
        <xdr:cNvSpPr/>
      </xdr:nvSpPr>
      <xdr:spPr>
        <a:xfrm>
          <a:off x="3746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110489</xdr:rowOff>
    </xdr:from>
    <xdr:to>
      <xdr:col>24</xdr:col>
      <xdr:colOff>63500</xdr:colOff>
      <xdr:row>83</xdr:row>
      <xdr:rowOff>15239</xdr:rowOff>
    </xdr:to>
    <xdr:cxnSp macro="">
      <xdr:nvCxnSpPr>
        <xdr:cNvPr id="310" name="直線コネクタ 309">
          <a:extLst>
            <a:ext uri="{FF2B5EF4-FFF2-40B4-BE49-F238E27FC236}">
              <a16:creationId xmlns:a16="http://schemas.microsoft.com/office/drawing/2014/main" id="{5F7F7860-265F-4867-9F31-7A0C27817DBA}"/>
            </a:ext>
          </a:extLst>
        </xdr:cNvPr>
        <xdr:cNvCxnSpPr/>
      </xdr:nvCxnSpPr>
      <xdr:spPr>
        <a:xfrm>
          <a:off x="3797300" y="1416938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151130</xdr:rowOff>
    </xdr:from>
    <xdr:to>
      <xdr:col>15</xdr:col>
      <xdr:colOff>101600</xdr:colOff>
      <xdr:row>82</xdr:row>
      <xdr:rowOff>81280</xdr:rowOff>
    </xdr:to>
    <xdr:sp macro="" textlink="">
      <xdr:nvSpPr>
        <xdr:cNvPr id="311" name="楕円 310">
          <a:extLst>
            <a:ext uri="{FF2B5EF4-FFF2-40B4-BE49-F238E27FC236}">
              <a16:creationId xmlns:a16="http://schemas.microsoft.com/office/drawing/2014/main" id="{E2497310-3BDB-4042-A220-D48DCB404213}"/>
            </a:ext>
          </a:extLst>
        </xdr:cNvPr>
        <xdr:cNvSpPr/>
      </xdr:nvSpPr>
      <xdr:spPr>
        <a:xfrm>
          <a:off x="2857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30480</xdr:rowOff>
    </xdr:from>
    <xdr:to>
      <xdr:col>19</xdr:col>
      <xdr:colOff>177800</xdr:colOff>
      <xdr:row>82</xdr:row>
      <xdr:rowOff>110489</xdr:rowOff>
    </xdr:to>
    <xdr:cxnSp macro="">
      <xdr:nvCxnSpPr>
        <xdr:cNvPr id="312" name="直線コネクタ 311">
          <a:extLst>
            <a:ext uri="{FF2B5EF4-FFF2-40B4-BE49-F238E27FC236}">
              <a16:creationId xmlns:a16="http://schemas.microsoft.com/office/drawing/2014/main" id="{EFCD9D7D-8275-404C-8E6C-E8131B003600}"/>
            </a:ext>
          </a:extLst>
        </xdr:cNvPr>
        <xdr:cNvCxnSpPr/>
      </xdr:nvCxnSpPr>
      <xdr:spPr>
        <a:xfrm>
          <a:off x="2908300" y="140893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82550</xdr:rowOff>
    </xdr:from>
    <xdr:to>
      <xdr:col>10</xdr:col>
      <xdr:colOff>165100</xdr:colOff>
      <xdr:row>82</xdr:row>
      <xdr:rowOff>12700</xdr:rowOff>
    </xdr:to>
    <xdr:sp macro="" textlink="">
      <xdr:nvSpPr>
        <xdr:cNvPr id="313" name="楕円 312">
          <a:extLst>
            <a:ext uri="{FF2B5EF4-FFF2-40B4-BE49-F238E27FC236}">
              <a16:creationId xmlns:a16="http://schemas.microsoft.com/office/drawing/2014/main" id="{A1BAD10D-683C-4AFB-9329-5F3C8D9CEA41}"/>
            </a:ext>
          </a:extLst>
        </xdr:cNvPr>
        <xdr:cNvSpPr/>
      </xdr:nvSpPr>
      <xdr:spPr>
        <a:xfrm>
          <a:off x="196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133350</xdr:rowOff>
    </xdr:from>
    <xdr:to>
      <xdr:col>15</xdr:col>
      <xdr:colOff>50800</xdr:colOff>
      <xdr:row>82</xdr:row>
      <xdr:rowOff>30480</xdr:rowOff>
    </xdr:to>
    <xdr:cxnSp macro="">
      <xdr:nvCxnSpPr>
        <xdr:cNvPr id="314" name="直線コネクタ 313">
          <a:extLst>
            <a:ext uri="{FF2B5EF4-FFF2-40B4-BE49-F238E27FC236}">
              <a16:creationId xmlns:a16="http://schemas.microsoft.com/office/drawing/2014/main" id="{3B408CAA-CC0F-4958-8634-CCBCC80F2567}"/>
            </a:ext>
          </a:extLst>
        </xdr:cNvPr>
        <xdr:cNvCxnSpPr/>
      </xdr:nvCxnSpPr>
      <xdr:spPr>
        <a:xfrm>
          <a:off x="2019300" y="14020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4445</xdr:rowOff>
    </xdr:from>
    <xdr:to>
      <xdr:col>6</xdr:col>
      <xdr:colOff>38100</xdr:colOff>
      <xdr:row>81</xdr:row>
      <xdr:rowOff>106045</xdr:rowOff>
    </xdr:to>
    <xdr:sp macro="" textlink="">
      <xdr:nvSpPr>
        <xdr:cNvPr id="315" name="楕円 314">
          <a:extLst>
            <a:ext uri="{FF2B5EF4-FFF2-40B4-BE49-F238E27FC236}">
              <a16:creationId xmlns:a16="http://schemas.microsoft.com/office/drawing/2014/main" id="{513E5AF9-4078-42ED-A3F9-42AD95CFB9C1}"/>
            </a:ext>
          </a:extLst>
        </xdr:cNvPr>
        <xdr:cNvSpPr/>
      </xdr:nvSpPr>
      <xdr:spPr>
        <a:xfrm>
          <a:off x="1079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55245</xdr:rowOff>
    </xdr:from>
    <xdr:to>
      <xdr:col>10</xdr:col>
      <xdr:colOff>114300</xdr:colOff>
      <xdr:row>81</xdr:row>
      <xdr:rowOff>133350</xdr:rowOff>
    </xdr:to>
    <xdr:cxnSp macro="">
      <xdr:nvCxnSpPr>
        <xdr:cNvPr id="316" name="直線コネクタ 315">
          <a:extLst>
            <a:ext uri="{FF2B5EF4-FFF2-40B4-BE49-F238E27FC236}">
              <a16:creationId xmlns:a16="http://schemas.microsoft.com/office/drawing/2014/main" id="{7297B43B-036C-4961-A707-5926F34CC2D7}"/>
            </a:ext>
          </a:extLst>
        </xdr:cNvPr>
        <xdr:cNvCxnSpPr/>
      </xdr:nvCxnSpPr>
      <xdr:spPr>
        <a:xfrm>
          <a:off x="1130300" y="139426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317" name="n_1aveValue【福祉施設】&#10;有形固定資産減価償却率">
          <a:extLst>
            <a:ext uri="{FF2B5EF4-FFF2-40B4-BE49-F238E27FC236}">
              <a16:creationId xmlns:a16="http://schemas.microsoft.com/office/drawing/2014/main" id="{877C21B4-4F82-4CF9-A16D-80E6C050E215}"/>
            </a:ext>
          </a:extLst>
        </xdr:cNvPr>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318" name="n_2aveValue【福祉施設】&#10;有形固定資産減価償却率">
          <a:extLst>
            <a:ext uri="{FF2B5EF4-FFF2-40B4-BE49-F238E27FC236}">
              <a16:creationId xmlns:a16="http://schemas.microsoft.com/office/drawing/2014/main" id="{72843486-9FAA-41DB-BFFA-4825FC5F3077}"/>
            </a:ext>
          </a:extLst>
        </xdr:cNvPr>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55263</xdr:rowOff>
    </xdr:from>
    <xdr:ext cx="405111" cy="259045"/>
    <xdr:sp macro="" textlink="">
      <xdr:nvSpPr>
        <xdr:cNvPr id="319" name="n_3aveValue【福祉施設】&#10;有形固定資産減価償却率">
          <a:extLst>
            <a:ext uri="{FF2B5EF4-FFF2-40B4-BE49-F238E27FC236}">
              <a16:creationId xmlns:a16="http://schemas.microsoft.com/office/drawing/2014/main" id="{8CBEB04C-4455-4980-948D-634779EEE909}"/>
            </a:ext>
          </a:extLst>
        </xdr:cNvPr>
        <xdr:cNvSpPr txBox="1"/>
      </xdr:nvSpPr>
      <xdr:spPr>
        <a:xfrm>
          <a:off x="1816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154322</xdr:rowOff>
    </xdr:from>
    <xdr:ext cx="405111" cy="259045"/>
    <xdr:sp macro="" textlink="">
      <xdr:nvSpPr>
        <xdr:cNvPr id="320" name="n_4aveValue【福祉施設】&#10;有形固定資産減価償却率">
          <a:extLst>
            <a:ext uri="{FF2B5EF4-FFF2-40B4-BE49-F238E27FC236}">
              <a16:creationId xmlns:a16="http://schemas.microsoft.com/office/drawing/2014/main" id="{E81E6142-1686-4626-9F77-4768F3074F4E}"/>
            </a:ext>
          </a:extLst>
        </xdr:cNvPr>
        <xdr:cNvSpPr txBox="1"/>
      </xdr:nvSpPr>
      <xdr:spPr>
        <a:xfrm>
          <a:off x="927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152416</xdr:rowOff>
    </xdr:from>
    <xdr:ext cx="405111" cy="259045"/>
    <xdr:sp macro="" textlink="">
      <xdr:nvSpPr>
        <xdr:cNvPr id="321" name="n_1mainValue【福祉施設】&#10;有形固定資産減価償却率">
          <a:extLst>
            <a:ext uri="{FF2B5EF4-FFF2-40B4-BE49-F238E27FC236}">
              <a16:creationId xmlns:a16="http://schemas.microsoft.com/office/drawing/2014/main" id="{50B08255-7621-40EF-AF9A-7E2535ACFC09}"/>
            </a:ext>
          </a:extLst>
        </xdr:cNvPr>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72407</xdr:rowOff>
    </xdr:from>
    <xdr:ext cx="405111" cy="259045"/>
    <xdr:sp macro="" textlink="">
      <xdr:nvSpPr>
        <xdr:cNvPr id="322" name="n_2mainValue【福祉施設】&#10;有形固定資産減価償却率">
          <a:extLst>
            <a:ext uri="{FF2B5EF4-FFF2-40B4-BE49-F238E27FC236}">
              <a16:creationId xmlns:a16="http://schemas.microsoft.com/office/drawing/2014/main" id="{274D8CBE-AD77-4514-A5D8-9B158D4B6C85}"/>
            </a:ext>
          </a:extLst>
        </xdr:cNvPr>
        <xdr:cNvSpPr txBox="1"/>
      </xdr:nvSpPr>
      <xdr:spPr>
        <a:xfrm>
          <a:off x="2705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29227</xdr:rowOff>
    </xdr:from>
    <xdr:ext cx="405111" cy="259045"/>
    <xdr:sp macro="" textlink="">
      <xdr:nvSpPr>
        <xdr:cNvPr id="323" name="n_3mainValue【福祉施設】&#10;有形固定資産減価償却率">
          <a:extLst>
            <a:ext uri="{FF2B5EF4-FFF2-40B4-BE49-F238E27FC236}">
              <a16:creationId xmlns:a16="http://schemas.microsoft.com/office/drawing/2014/main" id="{0B9AC96C-6267-4137-94CF-1BFD76F4CA4A}"/>
            </a:ext>
          </a:extLst>
        </xdr:cNvPr>
        <xdr:cNvSpPr txBox="1"/>
      </xdr:nvSpPr>
      <xdr:spPr>
        <a:xfrm>
          <a:off x="1816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122572</xdr:rowOff>
    </xdr:from>
    <xdr:ext cx="405111" cy="259045"/>
    <xdr:sp macro="" textlink="">
      <xdr:nvSpPr>
        <xdr:cNvPr id="324" name="n_4mainValue【福祉施設】&#10;有形固定資産減価償却率">
          <a:extLst>
            <a:ext uri="{FF2B5EF4-FFF2-40B4-BE49-F238E27FC236}">
              <a16:creationId xmlns:a16="http://schemas.microsoft.com/office/drawing/2014/main" id="{A000E88B-7DA3-4854-BFA4-9A1C7D78AE2C}"/>
            </a:ext>
          </a:extLst>
        </xdr:cNvPr>
        <xdr:cNvSpPr txBox="1"/>
      </xdr:nvSpPr>
      <xdr:spPr>
        <a:xfrm>
          <a:off x="927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AF46EE7A-5073-490C-8533-235DB310EB7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BEE8F073-7F9A-445C-8DE1-1DCD7A13D3A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F75950F2-EA78-413D-8D6B-05C5BF3211E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3FC8D103-8B22-4017-9ED1-CFFFDED369C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D5C1368A-E13B-4C5F-B149-95B4429B6E1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82CD4154-61F8-4D33-8C0F-BF62BAFB94B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B13D26D7-8911-48A0-A9C0-78F1B88B0DD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FA951E89-C0A4-45DB-BAEF-82A93CB440A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1ED76D22-7ECF-41C5-895B-1D6384B824F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41D334C-3E7D-4697-A6BC-FB15D0755B1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68C4C3D8-F906-49AD-8A33-DB64C4D979FD}"/>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30069873-4F68-4DAD-BCC9-99DFAE0099E9}"/>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DD3BD3C3-E2D0-42CB-BB8B-B699D56F434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F6258BE2-490E-4813-9A99-B48B3FA8618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D86107E8-485A-4A29-A57F-CCC28E1CFF9C}"/>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658F708A-3653-4F22-BDBA-56097ACC49FB}"/>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9A96DBA9-84C2-4A1B-84DA-2781FCA5EB0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87E47E5E-9BB5-40CB-B4A6-B1F0C652138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29764A89-04BF-41F1-8ACD-448C649DF7B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4ECDBC2A-5C9F-4E0E-84C7-A22D599991E1}"/>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35E79146-17EE-4C9E-AC3C-E61234F2BC8A}"/>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A7428B4E-6544-4A50-8E67-C939E1F0EE4C}"/>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347" name="【福祉施設】&#10;一人当たり面積最大値テキスト">
          <a:extLst>
            <a:ext uri="{FF2B5EF4-FFF2-40B4-BE49-F238E27FC236}">
              <a16:creationId xmlns:a16="http://schemas.microsoft.com/office/drawing/2014/main" id="{6EC81D76-E7F1-4E28-8BA9-FC2BE836C09E}"/>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348" name="直線コネクタ 347">
          <a:extLst>
            <a:ext uri="{FF2B5EF4-FFF2-40B4-BE49-F238E27FC236}">
              <a16:creationId xmlns:a16="http://schemas.microsoft.com/office/drawing/2014/main" id="{3301A3AD-AF5D-40B9-BAA6-EA465AD3D132}"/>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349" name="【福祉施設】&#10;一人当たり面積平均値テキスト">
          <a:extLst>
            <a:ext uri="{FF2B5EF4-FFF2-40B4-BE49-F238E27FC236}">
              <a16:creationId xmlns:a16="http://schemas.microsoft.com/office/drawing/2014/main" id="{DF0B8E53-AA14-4A7A-A3A4-A045F134A9CC}"/>
            </a:ext>
          </a:extLst>
        </xdr:cNvPr>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50" name="フローチャート: 判断 349">
          <a:extLst>
            <a:ext uri="{FF2B5EF4-FFF2-40B4-BE49-F238E27FC236}">
              <a16:creationId xmlns:a16="http://schemas.microsoft.com/office/drawing/2014/main" id="{BD558E1F-E5FC-4EB8-9294-FD71021C7971}"/>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351" name="フローチャート: 判断 350">
          <a:extLst>
            <a:ext uri="{FF2B5EF4-FFF2-40B4-BE49-F238E27FC236}">
              <a16:creationId xmlns:a16="http://schemas.microsoft.com/office/drawing/2014/main" id="{E6B2F3A1-9F08-4FC1-8FB1-CA4CE8BE79C6}"/>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52" name="フローチャート: 判断 351">
          <a:extLst>
            <a:ext uri="{FF2B5EF4-FFF2-40B4-BE49-F238E27FC236}">
              <a16:creationId xmlns:a16="http://schemas.microsoft.com/office/drawing/2014/main" id="{38F26FD4-DD8F-4FC4-8BAB-11EB638CFF83}"/>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353" name="フローチャート: 判断 352">
          <a:extLst>
            <a:ext uri="{FF2B5EF4-FFF2-40B4-BE49-F238E27FC236}">
              <a16:creationId xmlns:a16="http://schemas.microsoft.com/office/drawing/2014/main" id="{A79A358B-EE10-4FB6-8B51-4B548E2A68AD}"/>
            </a:ext>
          </a:extLst>
        </xdr:cNvPr>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354" name="フローチャート: 判断 353">
          <a:extLst>
            <a:ext uri="{FF2B5EF4-FFF2-40B4-BE49-F238E27FC236}">
              <a16:creationId xmlns:a16="http://schemas.microsoft.com/office/drawing/2014/main" id="{6DD79E8A-4DAC-4D79-AA9B-E000A91B8F61}"/>
            </a:ext>
          </a:extLst>
        </xdr:cNvPr>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BC1C76A-D10A-4C74-8430-6D37C99F1B4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FC988D9-294A-4718-A1C3-B4F8B1B0FB9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8C7F450-6448-43AF-92DC-D12CBAD32E7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F7ED866-0A12-46FF-B581-F11B06387B0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E1E4B9-409A-4DEE-893D-66AFFFC09CC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14160</xdr:rowOff>
    </xdr:from>
    <xdr:to>
      <xdr:col>55</xdr:col>
      <xdr:colOff>50800</xdr:colOff>
      <xdr:row>84</xdr:row>
      <xdr:rowOff>115760</xdr:rowOff>
    </xdr:to>
    <xdr:sp macro="" textlink="">
      <xdr:nvSpPr>
        <xdr:cNvPr id="360" name="楕円 359">
          <a:extLst>
            <a:ext uri="{FF2B5EF4-FFF2-40B4-BE49-F238E27FC236}">
              <a16:creationId xmlns:a16="http://schemas.microsoft.com/office/drawing/2014/main" id="{DC9362AC-9E36-4968-B9F7-B05D3859A322}"/>
            </a:ext>
          </a:extLst>
        </xdr:cNvPr>
        <xdr:cNvSpPr/>
      </xdr:nvSpPr>
      <xdr:spPr>
        <a:xfrm>
          <a:off x="10426700" y="1441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164037</xdr:rowOff>
    </xdr:from>
    <xdr:ext cx="469744" cy="259045"/>
    <xdr:sp macro="" textlink="">
      <xdr:nvSpPr>
        <xdr:cNvPr id="361" name="【福祉施設】&#10;一人当たり面積該当値テキスト">
          <a:extLst>
            <a:ext uri="{FF2B5EF4-FFF2-40B4-BE49-F238E27FC236}">
              <a16:creationId xmlns:a16="http://schemas.microsoft.com/office/drawing/2014/main" id="{FAF74753-451E-47FC-A32A-CFDF3A31BFF5}"/>
            </a:ext>
          </a:extLst>
        </xdr:cNvPr>
        <xdr:cNvSpPr txBox="1"/>
      </xdr:nvSpPr>
      <xdr:spPr>
        <a:xfrm>
          <a:off x="10515600" y="1439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19304</xdr:rowOff>
    </xdr:from>
    <xdr:to>
      <xdr:col>50</xdr:col>
      <xdr:colOff>165100</xdr:colOff>
      <xdr:row>84</xdr:row>
      <xdr:rowOff>120904</xdr:rowOff>
    </xdr:to>
    <xdr:sp macro="" textlink="">
      <xdr:nvSpPr>
        <xdr:cNvPr id="362" name="楕円 361">
          <a:extLst>
            <a:ext uri="{FF2B5EF4-FFF2-40B4-BE49-F238E27FC236}">
              <a16:creationId xmlns:a16="http://schemas.microsoft.com/office/drawing/2014/main" id="{7E5EFD30-B2D0-41E5-A3B5-D62C7737D84D}"/>
            </a:ext>
          </a:extLst>
        </xdr:cNvPr>
        <xdr:cNvSpPr/>
      </xdr:nvSpPr>
      <xdr:spPr>
        <a:xfrm>
          <a:off x="9588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64960</xdr:rowOff>
    </xdr:from>
    <xdr:to>
      <xdr:col>55</xdr:col>
      <xdr:colOff>0</xdr:colOff>
      <xdr:row>84</xdr:row>
      <xdr:rowOff>70104</xdr:rowOff>
    </xdr:to>
    <xdr:cxnSp macro="">
      <xdr:nvCxnSpPr>
        <xdr:cNvPr id="363" name="直線コネクタ 362">
          <a:extLst>
            <a:ext uri="{FF2B5EF4-FFF2-40B4-BE49-F238E27FC236}">
              <a16:creationId xmlns:a16="http://schemas.microsoft.com/office/drawing/2014/main" id="{1C9E5895-C482-4B13-81DE-105D1F05D912}"/>
            </a:ext>
          </a:extLst>
        </xdr:cNvPr>
        <xdr:cNvCxnSpPr/>
      </xdr:nvCxnSpPr>
      <xdr:spPr>
        <a:xfrm flipV="1">
          <a:off x="9639300" y="14466760"/>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23876</xdr:rowOff>
    </xdr:from>
    <xdr:to>
      <xdr:col>46</xdr:col>
      <xdr:colOff>38100</xdr:colOff>
      <xdr:row>84</xdr:row>
      <xdr:rowOff>125476</xdr:rowOff>
    </xdr:to>
    <xdr:sp macro="" textlink="">
      <xdr:nvSpPr>
        <xdr:cNvPr id="364" name="楕円 363">
          <a:extLst>
            <a:ext uri="{FF2B5EF4-FFF2-40B4-BE49-F238E27FC236}">
              <a16:creationId xmlns:a16="http://schemas.microsoft.com/office/drawing/2014/main" id="{B67C55AA-8A6A-41C7-B774-2D01DA3720CA}"/>
            </a:ext>
          </a:extLst>
        </xdr:cNvPr>
        <xdr:cNvSpPr/>
      </xdr:nvSpPr>
      <xdr:spPr>
        <a:xfrm>
          <a:off x="8699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70104</xdr:rowOff>
    </xdr:from>
    <xdr:to>
      <xdr:col>50</xdr:col>
      <xdr:colOff>114300</xdr:colOff>
      <xdr:row>84</xdr:row>
      <xdr:rowOff>74676</xdr:rowOff>
    </xdr:to>
    <xdr:cxnSp macro="">
      <xdr:nvCxnSpPr>
        <xdr:cNvPr id="365" name="直線コネクタ 364">
          <a:extLst>
            <a:ext uri="{FF2B5EF4-FFF2-40B4-BE49-F238E27FC236}">
              <a16:creationId xmlns:a16="http://schemas.microsoft.com/office/drawing/2014/main" id="{229C955D-94C7-418C-BADD-692507A63195}"/>
            </a:ext>
          </a:extLst>
        </xdr:cNvPr>
        <xdr:cNvCxnSpPr/>
      </xdr:nvCxnSpPr>
      <xdr:spPr>
        <a:xfrm flipV="1">
          <a:off x="8750300" y="1447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29020</xdr:rowOff>
    </xdr:from>
    <xdr:to>
      <xdr:col>41</xdr:col>
      <xdr:colOff>101600</xdr:colOff>
      <xdr:row>84</xdr:row>
      <xdr:rowOff>130620</xdr:rowOff>
    </xdr:to>
    <xdr:sp macro="" textlink="">
      <xdr:nvSpPr>
        <xdr:cNvPr id="366" name="楕円 365">
          <a:extLst>
            <a:ext uri="{FF2B5EF4-FFF2-40B4-BE49-F238E27FC236}">
              <a16:creationId xmlns:a16="http://schemas.microsoft.com/office/drawing/2014/main" id="{AC636E08-A2E2-4146-B005-733184E49082}"/>
            </a:ext>
          </a:extLst>
        </xdr:cNvPr>
        <xdr:cNvSpPr/>
      </xdr:nvSpPr>
      <xdr:spPr>
        <a:xfrm>
          <a:off x="7810500" y="1443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74676</xdr:rowOff>
    </xdr:from>
    <xdr:to>
      <xdr:col>45</xdr:col>
      <xdr:colOff>177800</xdr:colOff>
      <xdr:row>84</xdr:row>
      <xdr:rowOff>79820</xdr:rowOff>
    </xdr:to>
    <xdr:cxnSp macro="">
      <xdr:nvCxnSpPr>
        <xdr:cNvPr id="367" name="直線コネクタ 366">
          <a:extLst>
            <a:ext uri="{FF2B5EF4-FFF2-40B4-BE49-F238E27FC236}">
              <a16:creationId xmlns:a16="http://schemas.microsoft.com/office/drawing/2014/main" id="{616B5C49-8A8A-43F5-91D3-39817C845A61}"/>
            </a:ext>
          </a:extLst>
        </xdr:cNvPr>
        <xdr:cNvCxnSpPr/>
      </xdr:nvCxnSpPr>
      <xdr:spPr>
        <a:xfrm flipV="1">
          <a:off x="7861300" y="14476476"/>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33592</xdr:rowOff>
    </xdr:from>
    <xdr:to>
      <xdr:col>36</xdr:col>
      <xdr:colOff>165100</xdr:colOff>
      <xdr:row>84</xdr:row>
      <xdr:rowOff>135192</xdr:rowOff>
    </xdr:to>
    <xdr:sp macro="" textlink="">
      <xdr:nvSpPr>
        <xdr:cNvPr id="368" name="楕円 367">
          <a:extLst>
            <a:ext uri="{FF2B5EF4-FFF2-40B4-BE49-F238E27FC236}">
              <a16:creationId xmlns:a16="http://schemas.microsoft.com/office/drawing/2014/main" id="{1A232F1F-C731-434C-80CF-C830487F13B1}"/>
            </a:ext>
          </a:extLst>
        </xdr:cNvPr>
        <xdr:cNvSpPr/>
      </xdr:nvSpPr>
      <xdr:spPr>
        <a:xfrm>
          <a:off x="6921500" y="144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79820</xdr:rowOff>
    </xdr:from>
    <xdr:to>
      <xdr:col>41</xdr:col>
      <xdr:colOff>50800</xdr:colOff>
      <xdr:row>84</xdr:row>
      <xdr:rowOff>84392</xdr:rowOff>
    </xdr:to>
    <xdr:cxnSp macro="">
      <xdr:nvCxnSpPr>
        <xdr:cNvPr id="369" name="直線コネクタ 368">
          <a:extLst>
            <a:ext uri="{FF2B5EF4-FFF2-40B4-BE49-F238E27FC236}">
              <a16:creationId xmlns:a16="http://schemas.microsoft.com/office/drawing/2014/main" id="{8063FDB9-04D8-4AC9-A69F-17EEE834EE00}"/>
            </a:ext>
          </a:extLst>
        </xdr:cNvPr>
        <xdr:cNvCxnSpPr/>
      </xdr:nvCxnSpPr>
      <xdr:spPr>
        <a:xfrm flipV="1">
          <a:off x="6972300" y="14481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119142</xdr:rowOff>
    </xdr:from>
    <xdr:ext cx="469744" cy="259045"/>
    <xdr:sp macro="" textlink="">
      <xdr:nvSpPr>
        <xdr:cNvPr id="370" name="n_1aveValue【福祉施設】&#10;一人当たり面積">
          <a:extLst>
            <a:ext uri="{FF2B5EF4-FFF2-40B4-BE49-F238E27FC236}">
              <a16:creationId xmlns:a16="http://schemas.microsoft.com/office/drawing/2014/main" id="{6831DBB1-B9F3-4B83-9AFD-03A91EAB192D}"/>
            </a:ext>
          </a:extLst>
        </xdr:cNvPr>
        <xdr:cNvSpPr txBox="1"/>
      </xdr:nvSpPr>
      <xdr:spPr>
        <a:xfrm>
          <a:off x="9391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371" name="n_2aveValue【福祉施設】&#10;一人当たり面積">
          <a:extLst>
            <a:ext uri="{FF2B5EF4-FFF2-40B4-BE49-F238E27FC236}">
              <a16:creationId xmlns:a16="http://schemas.microsoft.com/office/drawing/2014/main" id="{61510E1A-F92C-4EDF-8105-AA50951D2916}"/>
            </a:ext>
          </a:extLst>
        </xdr:cNvPr>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100283</xdr:rowOff>
    </xdr:from>
    <xdr:ext cx="469744" cy="259045"/>
    <xdr:sp macro="" textlink="">
      <xdr:nvSpPr>
        <xdr:cNvPr id="372" name="n_3aveValue【福祉施設】&#10;一人当たり面積">
          <a:extLst>
            <a:ext uri="{FF2B5EF4-FFF2-40B4-BE49-F238E27FC236}">
              <a16:creationId xmlns:a16="http://schemas.microsoft.com/office/drawing/2014/main" id="{4A7E6915-0941-4814-B011-09701F28CD7B}"/>
            </a:ext>
          </a:extLst>
        </xdr:cNvPr>
        <xdr:cNvSpPr txBox="1"/>
      </xdr:nvSpPr>
      <xdr:spPr>
        <a:xfrm>
          <a:off x="7626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114571</xdr:rowOff>
    </xdr:from>
    <xdr:ext cx="469744" cy="259045"/>
    <xdr:sp macro="" textlink="">
      <xdr:nvSpPr>
        <xdr:cNvPr id="373" name="n_4aveValue【福祉施設】&#10;一人当たり面積">
          <a:extLst>
            <a:ext uri="{FF2B5EF4-FFF2-40B4-BE49-F238E27FC236}">
              <a16:creationId xmlns:a16="http://schemas.microsoft.com/office/drawing/2014/main" id="{1155FD3A-0EBA-495F-86C5-11A1E09220B9}"/>
            </a:ext>
          </a:extLst>
        </xdr:cNvPr>
        <xdr:cNvSpPr txBox="1"/>
      </xdr:nvSpPr>
      <xdr:spPr>
        <a:xfrm>
          <a:off x="6737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112031</xdr:rowOff>
    </xdr:from>
    <xdr:ext cx="469744" cy="259045"/>
    <xdr:sp macro="" textlink="">
      <xdr:nvSpPr>
        <xdr:cNvPr id="374" name="n_1mainValue【福祉施設】&#10;一人当たり面積">
          <a:extLst>
            <a:ext uri="{FF2B5EF4-FFF2-40B4-BE49-F238E27FC236}">
              <a16:creationId xmlns:a16="http://schemas.microsoft.com/office/drawing/2014/main" id="{98466268-270E-4492-8EF5-9B43D0F12F9B}"/>
            </a:ext>
          </a:extLst>
        </xdr:cNvPr>
        <xdr:cNvSpPr txBox="1"/>
      </xdr:nvSpPr>
      <xdr:spPr>
        <a:xfrm>
          <a:off x="93917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116603</xdr:rowOff>
    </xdr:from>
    <xdr:ext cx="469744" cy="259045"/>
    <xdr:sp macro="" textlink="">
      <xdr:nvSpPr>
        <xdr:cNvPr id="375" name="n_2mainValue【福祉施設】&#10;一人当たり面積">
          <a:extLst>
            <a:ext uri="{FF2B5EF4-FFF2-40B4-BE49-F238E27FC236}">
              <a16:creationId xmlns:a16="http://schemas.microsoft.com/office/drawing/2014/main" id="{4AA2AB0D-318C-4398-B636-7CBB52282B9E}"/>
            </a:ext>
          </a:extLst>
        </xdr:cNvPr>
        <xdr:cNvSpPr txBox="1"/>
      </xdr:nvSpPr>
      <xdr:spPr>
        <a:xfrm>
          <a:off x="8515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121747</xdr:rowOff>
    </xdr:from>
    <xdr:ext cx="469744" cy="259045"/>
    <xdr:sp macro="" textlink="">
      <xdr:nvSpPr>
        <xdr:cNvPr id="376" name="n_3mainValue【福祉施設】&#10;一人当たり面積">
          <a:extLst>
            <a:ext uri="{FF2B5EF4-FFF2-40B4-BE49-F238E27FC236}">
              <a16:creationId xmlns:a16="http://schemas.microsoft.com/office/drawing/2014/main" id="{B22ADE43-ECEE-40EA-89FB-53A70B522E7B}"/>
            </a:ext>
          </a:extLst>
        </xdr:cNvPr>
        <xdr:cNvSpPr txBox="1"/>
      </xdr:nvSpPr>
      <xdr:spPr>
        <a:xfrm>
          <a:off x="7626427" y="1452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126319</xdr:rowOff>
    </xdr:from>
    <xdr:ext cx="469744" cy="259045"/>
    <xdr:sp macro="" textlink="">
      <xdr:nvSpPr>
        <xdr:cNvPr id="377" name="n_4mainValue【福祉施設】&#10;一人当たり面積">
          <a:extLst>
            <a:ext uri="{FF2B5EF4-FFF2-40B4-BE49-F238E27FC236}">
              <a16:creationId xmlns:a16="http://schemas.microsoft.com/office/drawing/2014/main" id="{EE1CD1B4-3EE9-4710-83F1-92499E62D957}"/>
            </a:ext>
          </a:extLst>
        </xdr:cNvPr>
        <xdr:cNvSpPr txBox="1"/>
      </xdr:nvSpPr>
      <xdr:spPr>
        <a:xfrm>
          <a:off x="6737427" y="1452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B53EF202-FA20-48D2-8C20-049C993BA18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227B1AE-4E71-4051-B144-7A4F8E6C47F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435ABE65-03A8-4B49-8E69-8353E9680D0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F6E7864-8DD2-43C7-A1D6-EE9A4383723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76AE54DC-4B4C-4ECB-BD5E-840B9D377E6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407ED3CA-31DD-4689-84ED-439FFFF9FA6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1249F9B-2E81-41A0-8583-7CB51EF709C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2C3C1DCD-4DC6-4C7E-BECF-8C90852E6FD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7C70AF9F-36BF-4210-A672-5025DF2297E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AF595A5C-2953-4D0E-BD8A-F6843EAFA5C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83D5A2EB-C830-4A30-BA75-3E2A6E604C4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656CB13B-782F-47FF-AA1B-63AA1833069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5D80556B-D603-4A8D-9B96-D8EFD5BD1B7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8DE8EAB5-3E34-47AF-B0BB-A812069A598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26227CB7-2C14-4568-943B-36948D23247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5FDBC3DE-B1A1-46B1-BA42-90844EB6DEF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F647FBEB-8021-4682-95F8-130753EB02A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D817A901-CE03-4D93-955E-A504E448C28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1B3A198D-9CF9-4710-A8DD-B19AC9DB84F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FD54ECBB-D0A5-46B5-BC10-D76005976B1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4F1A3E38-6249-49F8-8890-041948ADF42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3B45F4D5-C34C-45C1-A2F4-118A1D73142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A42375F-FF89-4429-BC06-838740F3C8A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208967C4-DF1C-4201-AAB8-839916E1491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B88C51AC-086B-432C-A8F7-2A34E916AD6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57BF56AD-F2AC-4918-A3AB-B90981D5DEC3}"/>
            </a:ext>
          </a:extLst>
        </xdr:cNvPr>
        <xdr:cNvCxnSpPr/>
      </xdr:nvCxnSpPr>
      <xdr:spPr>
        <a:xfrm flipV="1">
          <a:off x="4634865"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365900C5-93B5-40BA-BD45-85FCE6FACFF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A1A80430-EDDE-4491-B8F8-DF74EBA5A42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208D42F7-9613-4FDE-B522-A621F60FB45C}"/>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7" name="直線コネクタ 406">
          <a:extLst>
            <a:ext uri="{FF2B5EF4-FFF2-40B4-BE49-F238E27FC236}">
              <a16:creationId xmlns:a16="http://schemas.microsoft.com/office/drawing/2014/main" id="{B0D58B68-0414-479F-A00C-8CE7620EF4F0}"/>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139354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A84D8C4D-B788-40EB-86A8-CD3C20CDAA69}"/>
            </a:ext>
          </a:extLst>
        </xdr:cNvPr>
        <xdr:cNvSpPr txBox="1"/>
      </xdr:nvSpPr>
      <xdr:spPr>
        <a:xfrm>
          <a:off x="4673600" y="17970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409" name="フローチャート: 判断 408">
          <a:extLst>
            <a:ext uri="{FF2B5EF4-FFF2-40B4-BE49-F238E27FC236}">
              <a16:creationId xmlns:a16="http://schemas.microsoft.com/office/drawing/2014/main" id="{7FD2D6DF-740F-4B67-9593-573343B89519}"/>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156029</xdr:rowOff>
    </xdr:from>
    <xdr:to>
      <xdr:col>20</xdr:col>
      <xdr:colOff>38100</xdr:colOff>
      <xdr:row>105</xdr:row>
      <xdr:rowOff>86179</xdr:rowOff>
    </xdr:to>
    <xdr:sp macro="" textlink="">
      <xdr:nvSpPr>
        <xdr:cNvPr id="410" name="フローチャート: 判断 409">
          <a:extLst>
            <a:ext uri="{FF2B5EF4-FFF2-40B4-BE49-F238E27FC236}">
              <a16:creationId xmlns:a16="http://schemas.microsoft.com/office/drawing/2014/main" id="{8A74D500-3505-4536-870F-153C75356AE9}"/>
            </a:ext>
          </a:extLst>
        </xdr:cNvPr>
        <xdr:cNvSpPr/>
      </xdr:nvSpPr>
      <xdr:spPr>
        <a:xfrm>
          <a:off x="3746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110308</xdr:rowOff>
    </xdr:from>
    <xdr:to>
      <xdr:col>15</xdr:col>
      <xdr:colOff>101600</xdr:colOff>
      <xdr:row>105</xdr:row>
      <xdr:rowOff>40458</xdr:rowOff>
    </xdr:to>
    <xdr:sp macro="" textlink="">
      <xdr:nvSpPr>
        <xdr:cNvPr id="411" name="フローチャート: 判断 410">
          <a:extLst>
            <a:ext uri="{FF2B5EF4-FFF2-40B4-BE49-F238E27FC236}">
              <a16:creationId xmlns:a16="http://schemas.microsoft.com/office/drawing/2014/main" id="{B866DB0D-D1B4-4453-87A7-152BC303BF0F}"/>
            </a:ext>
          </a:extLst>
        </xdr:cNvPr>
        <xdr:cNvSpPr/>
      </xdr:nvSpPr>
      <xdr:spPr>
        <a:xfrm>
          <a:off x="2857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87449</xdr:rowOff>
    </xdr:from>
    <xdr:to>
      <xdr:col>10</xdr:col>
      <xdr:colOff>165100</xdr:colOff>
      <xdr:row>105</xdr:row>
      <xdr:rowOff>17599</xdr:rowOff>
    </xdr:to>
    <xdr:sp macro="" textlink="">
      <xdr:nvSpPr>
        <xdr:cNvPr id="412" name="フローチャート: 判断 411">
          <a:extLst>
            <a:ext uri="{FF2B5EF4-FFF2-40B4-BE49-F238E27FC236}">
              <a16:creationId xmlns:a16="http://schemas.microsoft.com/office/drawing/2014/main" id="{B599160D-1479-465E-A20B-AE0899BF71C1}"/>
            </a:ext>
          </a:extLst>
        </xdr:cNvPr>
        <xdr:cNvSpPr/>
      </xdr:nvSpPr>
      <xdr:spPr>
        <a:xfrm>
          <a:off x="1968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36830</xdr:rowOff>
    </xdr:from>
    <xdr:to>
      <xdr:col>6</xdr:col>
      <xdr:colOff>38100</xdr:colOff>
      <xdr:row>104</xdr:row>
      <xdr:rowOff>138430</xdr:rowOff>
    </xdr:to>
    <xdr:sp macro="" textlink="">
      <xdr:nvSpPr>
        <xdr:cNvPr id="413" name="フローチャート: 判断 412">
          <a:extLst>
            <a:ext uri="{FF2B5EF4-FFF2-40B4-BE49-F238E27FC236}">
              <a16:creationId xmlns:a16="http://schemas.microsoft.com/office/drawing/2014/main" id="{19D4ABC2-66A1-4110-9D31-7755CD11811E}"/>
            </a:ext>
          </a:extLst>
        </xdr:cNvPr>
        <xdr:cNvSpPr/>
      </xdr:nvSpPr>
      <xdr:spPr>
        <a:xfrm>
          <a:off x="1079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95413DF-009F-4CB0-B8F8-C32261D770E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E1161AA-2177-49F2-8A64-09ABC2E241C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C89B683-7D31-4C2C-9B13-519053BF4EF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FEADDF1-3148-4C48-8901-DA05A8DF645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58D62B5-1509-4F53-97CC-9A6D5996231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138068</xdr:rowOff>
    </xdr:from>
    <xdr:to>
      <xdr:col>24</xdr:col>
      <xdr:colOff>114300</xdr:colOff>
      <xdr:row>105</xdr:row>
      <xdr:rowOff>68218</xdr:rowOff>
    </xdr:to>
    <xdr:sp macro="" textlink="">
      <xdr:nvSpPr>
        <xdr:cNvPr id="419" name="楕円 418">
          <a:extLst>
            <a:ext uri="{FF2B5EF4-FFF2-40B4-BE49-F238E27FC236}">
              <a16:creationId xmlns:a16="http://schemas.microsoft.com/office/drawing/2014/main" id="{A7687CC9-BBCD-4BDF-8DCB-ABD4722F2EE4}"/>
            </a:ext>
          </a:extLst>
        </xdr:cNvPr>
        <xdr:cNvSpPr/>
      </xdr:nvSpPr>
      <xdr:spPr>
        <a:xfrm>
          <a:off x="45847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160945</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9D931004-01F9-420A-8872-E9FE7BFEC4A2}"/>
            </a:ext>
          </a:extLst>
        </xdr:cNvPr>
        <xdr:cNvSpPr txBox="1"/>
      </xdr:nvSpPr>
      <xdr:spPr>
        <a:xfrm>
          <a:off x="4673600" y="17820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93980</xdr:rowOff>
    </xdr:from>
    <xdr:to>
      <xdr:col>20</xdr:col>
      <xdr:colOff>38100</xdr:colOff>
      <xdr:row>105</xdr:row>
      <xdr:rowOff>24130</xdr:rowOff>
    </xdr:to>
    <xdr:sp macro="" textlink="">
      <xdr:nvSpPr>
        <xdr:cNvPr id="421" name="楕円 420">
          <a:extLst>
            <a:ext uri="{FF2B5EF4-FFF2-40B4-BE49-F238E27FC236}">
              <a16:creationId xmlns:a16="http://schemas.microsoft.com/office/drawing/2014/main" id="{5C190561-A97C-42C9-9096-DF3E945E7CD0}"/>
            </a:ext>
          </a:extLst>
        </xdr:cNvPr>
        <xdr:cNvSpPr/>
      </xdr:nvSpPr>
      <xdr:spPr>
        <a:xfrm>
          <a:off x="3746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144780</xdr:rowOff>
    </xdr:from>
    <xdr:to>
      <xdr:col>24</xdr:col>
      <xdr:colOff>63500</xdr:colOff>
      <xdr:row>105</xdr:row>
      <xdr:rowOff>17418</xdr:rowOff>
    </xdr:to>
    <xdr:cxnSp macro="">
      <xdr:nvCxnSpPr>
        <xdr:cNvPr id="422" name="直線コネクタ 421">
          <a:extLst>
            <a:ext uri="{FF2B5EF4-FFF2-40B4-BE49-F238E27FC236}">
              <a16:creationId xmlns:a16="http://schemas.microsoft.com/office/drawing/2014/main" id="{31325CA8-3870-47A3-AAC9-617F66764421}"/>
            </a:ext>
          </a:extLst>
        </xdr:cNvPr>
        <xdr:cNvCxnSpPr/>
      </xdr:nvCxnSpPr>
      <xdr:spPr>
        <a:xfrm>
          <a:off x="3797300" y="17975580"/>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156029</xdr:rowOff>
    </xdr:from>
    <xdr:to>
      <xdr:col>15</xdr:col>
      <xdr:colOff>101600</xdr:colOff>
      <xdr:row>105</xdr:row>
      <xdr:rowOff>86179</xdr:rowOff>
    </xdr:to>
    <xdr:sp macro="" textlink="">
      <xdr:nvSpPr>
        <xdr:cNvPr id="423" name="楕円 422">
          <a:extLst>
            <a:ext uri="{FF2B5EF4-FFF2-40B4-BE49-F238E27FC236}">
              <a16:creationId xmlns:a16="http://schemas.microsoft.com/office/drawing/2014/main" id="{FB4A2D98-DD00-42BC-9810-5E41778309ED}"/>
            </a:ext>
          </a:extLst>
        </xdr:cNvPr>
        <xdr:cNvSpPr/>
      </xdr:nvSpPr>
      <xdr:spPr>
        <a:xfrm>
          <a:off x="2857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144780</xdr:rowOff>
    </xdr:from>
    <xdr:to>
      <xdr:col>19</xdr:col>
      <xdr:colOff>177800</xdr:colOff>
      <xdr:row>105</xdr:row>
      <xdr:rowOff>35379</xdr:rowOff>
    </xdr:to>
    <xdr:cxnSp macro="">
      <xdr:nvCxnSpPr>
        <xdr:cNvPr id="424" name="直線コネクタ 423">
          <a:extLst>
            <a:ext uri="{FF2B5EF4-FFF2-40B4-BE49-F238E27FC236}">
              <a16:creationId xmlns:a16="http://schemas.microsoft.com/office/drawing/2014/main" id="{9DDA9FF8-66B7-46E7-86DC-C157B3D4B10E}"/>
            </a:ext>
          </a:extLst>
        </xdr:cNvPr>
        <xdr:cNvCxnSpPr/>
      </xdr:nvCxnSpPr>
      <xdr:spPr>
        <a:xfrm flipV="1">
          <a:off x="2908300" y="1797558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123371</xdr:rowOff>
    </xdr:from>
    <xdr:to>
      <xdr:col>10</xdr:col>
      <xdr:colOff>165100</xdr:colOff>
      <xdr:row>105</xdr:row>
      <xdr:rowOff>53521</xdr:rowOff>
    </xdr:to>
    <xdr:sp macro="" textlink="">
      <xdr:nvSpPr>
        <xdr:cNvPr id="425" name="楕円 424">
          <a:extLst>
            <a:ext uri="{FF2B5EF4-FFF2-40B4-BE49-F238E27FC236}">
              <a16:creationId xmlns:a16="http://schemas.microsoft.com/office/drawing/2014/main" id="{18C643A9-CC54-4FD8-85EC-CE7F1184AF1A}"/>
            </a:ext>
          </a:extLst>
        </xdr:cNvPr>
        <xdr:cNvSpPr/>
      </xdr:nvSpPr>
      <xdr:spPr>
        <a:xfrm>
          <a:off x="1968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2721</xdr:rowOff>
    </xdr:from>
    <xdr:to>
      <xdr:col>15</xdr:col>
      <xdr:colOff>50800</xdr:colOff>
      <xdr:row>105</xdr:row>
      <xdr:rowOff>35379</xdr:rowOff>
    </xdr:to>
    <xdr:cxnSp macro="">
      <xdr:nvCxnSpPr>
        <xdr:cNvPr id="426" name="直線コネクタ 425">
          <a:extLst>
            <a:ext uri="{FF2B5EF4-FFF2-40B4-BE49-F238E27FC236}">
              <a16:creationId xmlns:a16="http://schemas.microsoft.com/office/drawing/2014/main" id="{A5569E04-BC3A-450B-A3E9-F8B3A748644B}"/>
            </a:ext>
          </a:extLst>
        </xdr:cNvPr>
        <xdr:cNvCxnSpPr/>
      </xdr:nvCxnSpPr>
      <xdr:spPr>
        <a:xfrm>
          <a:off x="2019300" y="1800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90714</xdr:rowOff>
    </xdr:from>
    <xdr:to>
      <xdr:col>6</xdr:col>
      <xdr:colOff>38100</xdr:colOff>
      <xdr:row>105</xdr:row>
      <xdr:rowOff>20864</xdr:rowOff>
    </xdr:to>
    <xdr:sp macro="" textlink="">
      <xdr:nvSpPr>
        <xdr:cNvPr id="427" name="楕円 426">
          <a:extLst>
            <a:ext uri="{FF2B5EF4-FFF2-40B4-BE49-F238E27FC236}">
              <a16:creationId xmlns:a16="http://schemas.microsoft.com/office/drawing/2014/main" id="{F738A331-5671-4653-A672-9E95C4E866C1}"/>
            </a:ext>
          </a:extLst>
        </xdr:cNvPr>
        <xdr:cNvSpPr/>
      </xdr:nvSpPr>
      <xdr:spPr>
        <a:xfrm>
          <a:off x="1079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141514</xdr:rowOff>
    </xdr:from>
    <xdr:to>
      <xdr:col>10</xdr:col>
      <xdr:colOff>114300</xdr:colOff>
      <xdr:row>105</xdr:row>
      <xdr:rowOff>2721</xdr:rowOff>
    </xdr:to>
    <xdr:cxnSp macro="">
      <xdr:nvCxnSpPr>
        <xdr:cNvPr id="428" name="直線コネクタ 427">
          <a:extLst>
            <a:ext uri="{FF2B5EF4-FFF2-40B4-BE49-F238E27FC236}">
              <a16:creationId xmlns:a16="http://schemas.microsoft.com/office/drawing/2014/main" id="{13973CB2-EE61-4BD4-B1A7-A29DEF3E7775}"/>
            </a:ext>
          </a:extLst>
        </xdr:cNvPr>
        <xdr:cNvCxnSpPr/>
      </xdr:nvCxnSpPr>
      <xdr:spPr>
        <a:xfrm>
          <a:off x="1130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77306</xdr:rowOff>
    </xdr:from>
    <xdr:ext cx="405111" cy="259045"/>
    <xdr:sp macro="" textlink="">
      <xdr:nvSpPr>
        <xdr:cNvPr id="429" name="n_1aveValue【市民会館】&#10;有形固定資産減価償却率">
          <a:extLst>
            <a:ext uri="{FF2B5EF4-FFF2-40B4-BE49-F238E27FC236}">
              <a16:creationId xmlns:a16="http://schemas.microsoft.com/office/drawing/2014/main" id="{460BF415-A305-401D-9229-4D1A810D4F1C}"/>
            </a:ext>
          </a:extLst>
        </xdr:cNvPr>
        <xdr:cNvSpPr txBox="1"/>
      </xdr:nvSpPr>
      <xdr:spPr>
        <a:xfrm>
          <a:off x="35820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56985</xdr:rowOff>
    </xdr:from>
    <xdr:ext cx="405111" cy="259045"/>
    <xdr:sp macro="" textlink="">
      <xdr:nvSpPr>
        <xdr:cNvPr id="430" name="n_2aveValue【市民会館】&#10;有形固定資産減価償却率">
          <a:extLst>
            <a:ext uri="{FF2B5EF4-FFF2-40B4-BE49-F238E27FC236}">
              <a16:creationId xmlns:a16="http://schemas.microsoft.com/office/drawing/2014/main" id="{4CC4E095-D7D9-4EE0-BE2C-B369D54E28F3}"/>
            </a:ext>
          </a:extLst>
        </xdr:cNvPr>
        <xdr:cNvSpPr txBox="1"/>
      </xdr:nvSpPr>
      <xdr:spPr>
        <a:xfrm>
          <a:off x="2705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34126</xdr:rowOff>
    </xdr:from>
    <xdr:ext cx="405111" cy="259045"/>
    <xdr:sp macro="" textlink="">
      <xdr:nvSpPr>
        <xdr:cNvPr id="431" name="n_3aveValue【市民会館】&#10;有形固定資産減価償却率">
          <a:extLst>
            <a:ext uri="{FF2B5EF4-FFF2-40B4-BE49-F238E27FC236}">
              <a16:creationId xmlns:a16="http://schemas.microsoft.com/office/drawing/2014/main" id="{66DF7AFB-D1A9-4C05-AC1E-1F541E95B894}"/>
            </a:ext>
          </a:extLst>
        </xdr:cNvPr>
        <xdr:cNvSpPr txBox="1"/>
      </xdr:nvSpPr>
      <xdr:spPr>
        <a:xfrm>
          <a:off x="1816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432" name="n_4aveValue【市民会館】&#10;有形固定資産減価償却率">
          <a:extLst>
            <a:ext uri="{FF2B5EF4-FFF2-40B4-BE49-F238E27FC236}">
              <a16:creationId xmlns:a16="http://schemas.microsoft.com/office/drawing/2014/main" id="{EC74C0E7-F83B-4FA1-B061-B529AADB03EF}"/>
            </a:ext>
          </a:extLst>
        </xdr:cNvPr>
        <xdr:cNvSpPr txBox="1"/>
      </xdr:nvSpPr>
      <xdr:spPr>
        <a:xfrm>
          <a:off x="927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40657</xdr:rowOff>
    </xdr:from>
    <xdr:ext cx="405111" cy="259045"/>
    <xdr:sp macro="" textlink="">
      <xdr:nvSpPr>
        <xdr:cNvPr id="433" name="n_1mainValue【市民会館】&#10;有形固定資産減価償却率">
          <a:extLst>
            <a:ext uri="{FF2B5EF4-FFF2-40B4-BE49-F238E27FC236}">
              <a16:creationId xmlns:a16="http://schemas.microsoft.com/office/drawing/2014/main" id="{5A5A5823-B499-424C-A763-DADE5696D6FF}"/>
            </a:ext>
          </a:extLst>
        </xdr:cNvPr>
        <xdr:cNvSpPr txBox="1"/>
      </xdr:nvSpPr>
      <xdr:spPr>
        <a:xfrm>
          <a:off x="35820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77306</xdr:rowOff>
    </xdr:from>
    <xdr:ext cx="405111" cy="259045"/>
    <xdr:sp macro="" textlink="">
      <xdr:nvSpPr>
        <xdr:cNvPr id="434" name="n_2mainValue【市民会館】&#10;有形固定資産減価償却率">
          <a:extLst>
            <a:ext uri="{FF2B5EF4-FFF2-40B4-BE49-F238E27FC236}">
              <a16:creationId xmlns:a16="http://schemas.microsoft.com/office/drawing/2014/main" id="{C9C13EE4-27FF-4D11-A053-86B7A8E2A465}"/>
            </a:ext>
          </a:extLst>
        </xdr:cNvPr>
        <xdr:cNvSpPr txBox="1"/>
      </xdr:nvSpPr>
      <xdr:spPr>
        <a:xfrm>
          <a:off x="2705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44648</xdr:rowOff>
    </xdr:from>
    <xdr:ext cx="405111" cy="259045"/>
    <xdr:sp macro="" textlink="">
      <xdr:nvSpPr>
        <xdr:cNvPr id="435" name="n_3mainValue【市民会館】&#10;有形固定資産減価償却率">
          <a:extLst>
            <a:ext uri="{FF2B5EF4-FFF2-40B4-BE49-F238E27FC236}">
              <a16:creationId xmlns:a16="http://schemas.microsoft.com/office/drawing/2014/main" id="{759B0900-D67B-4AF3-9BE6-99E5F906290A}"/>
            </a:ext>
          </a:extLst>
        </xdr:cNvPr>
        <xdr:cNvSpPr txBox="1"/>
      </xdr:nvSpPr>
      <xdr:spPr>
        <a:xfrm>
          <a:off x="1816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11991</xdr:rowOff>
    </xdr:from>
    <xdr:ext cx="405111" cy="259045"/>
    <xdr:sp macro="" textlink="">
      <xdr:nvSpPr>
        <xdr:cNvPr id="436" name="n_4mainValue【市民会館】&#10;有形固定資産減価償却率">
          <a:extLst>
            <a:ext uri="{FF2B5EF4-FFF2-40B4-BE49-F238E27FC236}">
              <a16:creationId xmlns:a16="http://schemas.microsoft.com/office/drawing/2014/main" id="{E4E21A9F-3D58-4531-B098-84637787C320}"/>
            </a:ext>
          </a:extLst>
        </xdr:cNvPr>
        <xdr:cNvSpPr txBox="1"/>
      </xdr:nvSpPr>
      <xdr:spPr>
        <a:xfrm>
          <a:off x="927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A9638F4A-C05D-41F1-97E9-5B790540A8D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4ACE1F7C-273A-4797-BE26-1F465DCC13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B9AAD31E-7BC3-4A19-9C96-CFA890A3A87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256EC9BA-2727-4DAE-8C0E-CEDC5E2B1F2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1167D0DD-E260-4E6A-9AC5-370D8802426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B5C1B2C3-248C-4230-9441-DE04136EFCA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E48CC767-52B7-4B33-9A28-32D38B3EB75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7EA8363F-8F16-41B1-AF48-6E6F9160FDA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9324B04-FA62-4D33-A78E-C361FB2D981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57FEE2FE-D282-4640-9BF4-D47FEFBFDB3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F11FE2BB-10C4-4C01-8540-E23C8BE836A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5072F06F-66C2-4CF7-9640-F8AA7CDF463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C0391B1D-241E-4B4B-91D2-E61249FD11C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579BBB38-9CD5-4B9A-A6F7-69258878F8B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C80E0034-9376-452C-9118-100BFD024AD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ACCD8551-27A4-4347-BFE5-7A1F0194A64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E0BE58FE-AF9F-4DF0-90FF-79F04D07AFE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7838745D-0750-4F7C-AD9F-CA72A99F5B1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25B473D7-431D-482C-BF7E-F13018B4287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215FB50B-BA65-4893-866B-AE4EC1EFD87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C541FB66-D6F6-44E5-A0E0-56565B0ABA2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71BEBC4B-972B-4F56-A39D-34F0E6EA3D3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C71D4C05-0C2D-4AC4-A7D1-27E13BC0D5F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26670</xdr:rowOff>
    </xdr:from>
    <xdr:to>
      <xdr:col>54</xdr:col>
      <xdr:colOff>189865</xdr:colOff>
      <xdr:row>108</xdr:row>
      <xdr:rowOff>141732</xdr:rowOff>
    </xdr:to>
    <xdr:cxnSp macro="">
      <xdr:nvCxnSpPr>
        <xdr:cNvPr id="460" name="直線コネクタ 459">
          <a:extLst>
            <a:ext uri="{FF2B5EF4-FFF2-40B4-BE49-F238E27FC236}">
              <a16:creationId xmlns:a16="http://schemas.microsoft.com/office/drawing/2014/main" id="{4C30ECF8-A646-4B5A-94B4-E5D0455EA97F}"/>
            </a:ext>
          </a:extLst>
        </xdr:cNvPr>
        <xdr:cNvCxnSpPr/>
      </xdr:nvCxnSpPr>
      <xdr:spPr>
        <a:xfrm flipV="1">
          <a:off x="10476865" y="17343120"/>
          <a:ext cx="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461" name="【市民会館】&#10;一人当たり面積最小値テキスト">
          <a:extLst>
            <a:ext uri="{FF2B5EF4-FFF2-40B4-BE49-F238E27FC236}">
              <a16:creationId xmlns:a16="http://schemas.microsoft.com/office/drawing/2014/main" id="{41B97558-8575-4B26-9965-3830036E2D25}"/>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462" name="直線コネクタ 461">
          <a:extLst>
            <a:ext uri="{FF2B5EF4-FFF2-40B4-BE49-F238E27FC236}">
              <a16:creationId xmlns:a16="http://schemas.microsoft.com/office/drawing/2014/main" id="{6B5D8DB4-C68B-4C47-B51A-CB07FA9F9F2E}"/>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144797</xdr:rowOff>
    </xdr:from>
    <xdr:ext cx="469744" cy="259045"/>
    <xdr:sp macro="" textlink="">
      <xdr:nvSpPr>
        <xdr:cNvPr id="463" name="【市民会館】&#10;一人当たり面積最大値テキスト">
          <a:extLst>
            <a:ext uri="{FF2B5EF4-FFF2-40B4-BE49-F238E27FC236}">
              <a16:creationId xmlns:a16="http://schemas.microsoft.com/office/drawing/2014/main" id="{0BECF007-DDF6-43FF-B029-D3209F134DCB}"/>
            </a:ext>
          </a:extLst>
        </xdr:cNvPr>
        <xdr:cNvSpPr txBox="1"/>
      </xdr:nvSpPr>
      <xdr:spPr>
        <a:xfrm>
          <a:off x="10515600" y="1711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26670</xdr:rowOff>
    </xdr:from>
    <xdr:to>
      <xdr:col>55</xdr:col>
      <xdr:colOff>88900</xdr:colOff>
      <xdr:row>101</xdr:row>
      <xdr:rowOff>26670</xdr:rowOff>
    </xdr:to>
    <xdr:cxnSp macro="">
      <xdr:nvCxnSpPr>
        <xdr:cNvPr id="464" name="直線コネクタ 463">
          <a:extLst>
            <a:ext uri="{FF2B5EF4-FFF2-40B4-BE49-F238E27FC236}">
              <a16:creationId xmlns:a16="http://schemas.microsoft.com/office/drawing/2014/main" id="{0E4EFDA6-26F4-4EDE-8EA2-E8ECAB0257E3}"/>
            </a:ext>
          </a:extLst>
        </xdr:cNvPr>
        <xdr:cNvCxnSpPr/>
      </xdr:nvCxnSpPr>
      <xdr:spPr>
        <a:xfrm>
          <a:off x="10388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158005</xdr:rowOff>
    </xdr:from>
    <xdr:ext cx="469744" cy="259045"/>
    <xdr:sp macro="" textlink="">
      <xdr:nvSpPr>
        <xdr:cNvPr id="465" name="【市民会館】&#10;一人当たり面積平均値テキスト">
          <a:extLst>
            <a:ext uri="{FF2B5EF4-FFF2-40B4-BE49-F238E27FC236}">
              <a16:creationId xmlns:a16="http://schemas.microsoft.com/office/drawing/2014/main" id="{C7B66276-4C9F-4AE4-8FF2-17816C2C4B09}"/>
            </a:ext>
          </a:extLst>
        </xdr:cNvPr>
        <xdr:cNvSpPr txBox="1"/>
      </xdr:nvSpPr>
      <xdr:spPr>
        <a:xfrm>
          <a:off x="10515600" y="1816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135128</xdr:rowOff>
    </xdr:from>
    <xdr:to>
      <xdr:col>55</xdr:col>
      <xdr:colOff>50800</xdr:colOff>
      <xdr:row>107</xdr:row>
      <xdr:rowOff>65278</xdr:rowOff>
    </xdr:to>
    <xdr:sp macro="" textlink="">
      <xdr:nvSpPr>
        <xdr:cNvPr id="466" name="フローチャート: 判断 465">
          <a:extLst>
            <a:ext uri="{FF2B5EF4-FFF2-40B4-BE49-F238E27FC236}">
              <a16:creationId xmlns:a16="http://schemas.microsoft.com/office/drawing/2014/main" id="{466453BC-3D4D-434E-B086-8D7B591C3840}"/>
            </a:ext>
          </a:extLst>
        </xdr:cNvPr>
        <xdr:cNvSpPr/>
      </xdr:nvSpPr>
      <xdr:spPr>
        <a:xfrm>
          <a:off x="104267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142748</xdr:rowOff>
    </xdr:from>
    <xdr:to>
      <xdr:col>50</xdr:col>
      <xdr:colOff>165100</xdr:colOff>
      <xdr:row>107</xdr:row>
      <xdr:rowOff>72898</xdr:rowOff>
    </xdr:to>
    <xdr:sp macro="" textlink="">
      <xdr:nvSpPr>
        <xdr:cNvPr id="467" name="フローチャート: 判断 466">
          <a:extLst>
            <a:ext uri="{FF2B5EF4-FFF2-40B4-BE49-F238E27FC236}">
              <a16:creationId xmlns:a16="http://schemas.microsoft.com/office/drawing/2014/main" id="{9B38B89E-97CA-4B52-8333-B6B042C83EE8}"/>
            </a:ext>
          </a:extLst>
        </xdr:cNvPr>
        <xdr:cNvSpPr/>
      </xdr:nvSpPr>
      <xdr:spPr>
        <a:xfrm>
          <a:off x="9588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468" name="フローチャート: 判断 467">
          <a:extLst>
            <a:ext uri="{FF2B5EF4-FFF2-40B4-BE49-F238E27FC236}">
              <a16:creationId xmlns:a16="http://schemas.microsoft.com/office/drawing/2014/main" id="{42B56F57-038D-44D8-AC73-7E1F0C044F83}"/>
            </a:ext>
          </a:extLst>
        </xdr:cNvPr>
        <xdr:cNvSpPr/>
      </xdr:nvSpPr>
      <xdr:spPr>
        <a:xfrm>
          <a:off x="8699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39115</xdr:rowOff>
    </xdr:from>
    <xdr:to>
      <xdr:col>41</xdr:col>
      <xdr:colOff>101600</xdr:colOff>
      <xdr:row>107</xdr:row>
      <xdr:rowOff>140715</xdr:rowOff>
    </xdr:to>
    <xdr:sp macro="" textlink="">
      <xdr:nvSpPr>
        <xdr:cNvPr id="469" name="フローチャート: 判断 468">
          <a:extLst>
            <a:ext uri="{FF2B5EF4-FFF2-40B4-BE49-F238E27FC236}">
              <a16:creationId xmlns:a16="http://schemas.microsoft.com/office/drawing/2014/main" id="{63BF77F7-3EE0-46E1-B398-D167080E8FFA}"/>
            </a:ext>
          </a:extLst>
        </xdr:cNvPr>
        <xdr:cNvSpPr/>
      </xdr:nvSpPr>
      <xdr:spPr>
        <a:xfrm>
          <a:off x="7810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470" name="フローチャート: 判断 469">
          <a:extLst>
            <a:ext uri="{FF2B5EF4-FFF2-40B4-BE49-F238E27FC236}">
              <a16:creationId xmlns:a16="http://schemas.microsoft.com/office/drawing/2014/main" id="{E5FA74C5-2267-4396-8EE4-1FE737E04173}"/>
            </a:ext>
          </a:extLst>
        </xdr:cNvPr>
        <xdr:cNvSpPr/>
      </xdr:nvSpPr>
      <xdr:spPr>
        <a:xfrm>
          <a:off x="6921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73642B3-1F21-48E3-8181-7F7AEE9DAEC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A45654D-3E4D-4589-9DCE-77EAC29E570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678C92E-DC70-43F6-B5EA-8D1836A8EE2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10D34B0-E6AD-4D91-8705-ED046D050AE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32E0A30-B01D-44D9-AD7A-0B22BB8531E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88646</xdr:rowOff>
    </xdr:from>
    <xdr:to>
      <xdr:col>55</xdr:col>
      <xdr:colOff>50800</xdr:colOff>
      <xdr:row>108</xdr:row>
      <xdr:rowOff>18796</xdr:rowOff>
    </xdr:to>
    <xdr:sp macro="" textlink="">
      <xdr:nvSpPr>
        <xdr:cNvPr id="476" name="楕円 475">
          <a:extLst>
            <a:ext uri="{FF2B5EF4-FFF2-40B4-BE49-F238E27FC236}">
              <a16:creationId xmlns:a16="http://schemas.microsoft.com/office/drawing/2014/main" id="{75480EF7-BCE1-4DA0-8D42-328E1ADD5BB1}"/>
            </a:ext>
          </a:extLst>
        </xdr:cNvPr>
        <xdr:cNvSpPr/>
      </xdr:nvSpPr>
      <xdr:spPr>
        <a:xfrm>
          <a:off x="10426700" y="1843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67073</xdr:rowOff>
    </xdr:from>
    <xdr:ext cx="469744" cy="259045"/>
    <xdr:sp macro="" textlink="">
      <xdr:nvSpPr>
        <xdr:cNvPr id="477" name="【市民会館】&#10;一人当たり面積該当値テキスト">
          <a:extLst>
            <a:ext uri="{FF2B5EF4-FFF2-40B4-BE49-F238E27FC236}">
              <a16:creationId xmlns:a16="http://schemas.microsoft.com/office/drawing/2014/main" id="{0EA32C79-1622-42FA-90F0-B14CD578EF44}"/>
            </a:ext>
          </a:extLst>
        </xdr:cNvPr>
        <xdr:cNvSpPr txBox="1"/>
      </xdr:nvSpPr>
      <xdr:spPr>
        <a:xfrm>
          <a:off x="10515600" y="1841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93218</xdr:rowOff>
    </xdr:from>
    <xdr:to>
      <xdr:col>50</xdr:col>
      <xdr:colOff>165100</xdr:colOff>
      <xdr:row>108</xdr:row>
      <xdr:rowOff>23368</xdr:rowOff>
    </xdr:to>
    <xdr:sp macro="" textlink="">
      <xdr:nvSpPr>
        <xdr:cNvPr id="478" name="楕円 477">
          <a:extLst>
            <a:ext uri="{FF2B5EF4-FFF2-40B4-BE49-F238E27FC236}">
              <a16:creationId xmlns:a16="http://schemas.microsoft.com/office/drawing/2014/main" id="{38594EB0-793B-4526-9F82-07F4336BD1B6}"/>
            </a:ext>
          </a:extLst>
        </xdr:cNvPr>
        <xdr:cNvSpPr/>
      </xdr:nvSpPr>
      <xdr:spPr>
        <a:xfrm>
          <a:off x="9588500" y="1843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139446</xdr:rowOff>
    </xdr:from>
    <xdr:to>
      <xdr:col>55</xdr:col>
      <xdr:colOff>0</xdr:colOff>
      <xdr:row>107</xdr:row>
      <xdr:rowOff>144018</xdr:rowOff>
    </xdr:to>
    <xdr:cxnSp macro="">
      <xdr:nvCxnSpPr>
        <xdr:cNvPr id="479" name="直線コネクタ 478">
          <a:extLst>
            <a:ext uri="{FF2B5EF4-FFF2-40B4-BE49-F238E27FC236}">
              <a16:creationId xmlns:a16="http://schemas.microsoft.com/office/drawing/2014/main" id="{3A8FD4D4-1209-4D4F-A030-1C5025A26B79}"/>
            </a:ext>
          </a:extLst>
        </xdr:cNvPr>
        <xdr:cNvCxnSpPr/>
      </xdr:nvCxnSpPr>
      <xdr:spPr>
        <a:xfrm flipV="1">
          <a:off x="9639300" y="184845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97789</xdr:rowOff>
    </xdr:from>
    <xdr:to>
      <xdr:col>46</xdr:col>
      <xdr:colOff>38100</xdr:colOff>
      <xdr:row>108</xdr:row>
      <xdr:rowOff>27939</xdr:rowOff>
    </xdr:to>
    <xdr:sp macro="" textlink="">
      <xdr:nvSpPr>
        <xdr:cNvPr id="480" name="楕円 479">
          <a:extLst>
            <a:ext uri="{FF2B5EF4-FFF2-40B4-BE49-F238E27FC236}">
              <a16:creationId xmlns:a16="http://schemas.microsoft.com/office/drawing/2014/main" id="{6A734AEF-0B50-443D-8A90-6673C2810B56}"/>
            </a:ext>
          </a:extLst>
        </xdr:cNvPr>
        <xdr:cNvSpPr/>
      </xdr:nvSpPr>
      <xdr:spPr>
        <a:xfrm>
          <a:off x="8699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144018</xdr:rowOff>
    </xdr:from>
    <xdr:to>
      <xdr:col>50</xdr:col>
      <xdr:colOff>114300</xdr:colOff>
      <xdr:row>107</xdr:row>
      <xdr:rowOff>148589</xdr:rowOff>
    </xdr:to>
    <xdr:cxnSp macro="">
      <xdr:nvCxnSpPr>
        <xdr:cNvPr id="481" name="直線コネクタ 480">
          <a:extLst>
            <a:ext uri="{FF2B5EF4-FFF2-40B4-BE49-F238E27FC236}">
              <a16:creationId xmlns:a16="http://schemas.microsoft.com/office/drawing/2014/main" id="{13B5EAA4-7D84-4D42-9685-A5F4C28A8002}"/>
            </a:ext>
          </a:extLst>
        </xdr:cNvPr>
        <xdr:cNvCxnSpPr/>
      </xdr:nvCxnSpPr>
      <xdr:spPr>
        <a:xfrm flipV="1">
          <a:off x="8750300" y="184891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102363</xdr:rowOff>
    </xdr:from>
    <xdr:to>
      <xdr:col>41</xdr:col>
      <xdr:colOff>101600</xdr:colOff>
      <xdr:row>108</xdr:row>
      <xdr:rowOff>32513</xdr:rowOff>
    </xdr:to>
    <xdr:sp macro="" textlink="">
      <xdr:nvSpPr>
        <xdr:cNvPr id="482" name="楕円 481">
          <a:extLst>
            <a:ext uri="{FF2B5EF4-FFF2-40B4-BE49-F238E27FC236}">
              <a16:creationId xmlns:a16="http://schemas.microsoft.com/office/drawing/2014/main" id="{A4630207-CDB6-4FCB-8C46-D2B90350DBF0}"/>
            </a:ext>
          </a:extLst>
        </xdr:cNvPr>
        <xdr:cNvSpPr/>
      </xdr:nvSpPr>
      <xdr:spPr>
        <a:xfrm>
          <a:off x="7810500" y="1844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148589</xdr:rowOff>
    </xdr:from>
    <xdr:to>
      <xdr:col>45</xdr:col>
      <xdr:colOff>177800</xdr:colOff>
      <xdr:row>107</xdr:row>
      <xdr:rowOff>153163</xdr:rowOff>
    </xdr:to>
    <xdr:cxnSp macro="">
      <xdr:nvCxnSpPr>
        <xdr:cNvPr id="483" name="直線コネクタ 482">
          <a:extLst>
            <a:ext uri="{FF2B5EF4-FFF2-40B4-BE49-F238E27FC236}">
              <a16:creationId xmlns:a16="http://schemas.microsoft.com/office/drawing/2014/main" id="{4674F51B-42B7-4020-9C67-81F401502449}"/>
            </a:ext>
          </a:extLst>
        </xdr:cNvPr>
        <xdr:cNvCxnSpPr/>
      </xdr:nvCxnSpPr>
      <xdr:spPr>
        <a:xfrm flipV="1">
          <a:off x="7861300" y="184937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106935</xdr:rowOff>
    </xdr:from>
    <xdr:to>
      <xdr:col>36</xdr:col>
      <xdr:colOff>165100</xdr:colOff>
      <xdr:row>108</xdr:row>
      <xdr:rowOff>37085</xdr:rowOff>
    </xdr:to>
    <xdr:sp macro="" textlink="">
      <xdr:nvSpPr>
        <xdr:cNvPr id="484" name="楕円 483">
          <a:extLst>
            <a:ext uri="{FF2B5EF4-FFF2-40B4-BE49-F238E27FC236}">
              <a16:creationId xmlns:a16="http://schemas.microsoft.com/office/drawing/2014/main" id="{10EABA29-3D3B-4833-B956-0006DA44FC8A}"/>
            </a:ext>
          </a:extLst>
        </xdr:cNvPr>
        <xdr:cNvSpPr/>
      </xdr:nvSpPr>
      <xdr:spPr>
        <a:xfrm>
          <a:off x="6921500" y="1845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153163</xdr:rowOff>
    </xdr:from>
    <xdr:to>
      <xdr:col>41</xdr:col>
      <xdr:colOff>50800</xdr:colOff>
      <xdr:row>107</xdr:row>
      <xdr:rowOff>157735</xdr:rowOff>
    </xdr:to>
    <xdr:cxnSp macro="">
      <xdr:nvCxnSpPr>
        <xdr:cNvPr id="485" name="直線コネクタ 484">
          <a:extLst>
            <a:ext uri="{FF2B5EF4-FFF2-40B4-BE49-F238E27FC236}">
              <a16:creationId xmlns:a16="http://schemas.microsoft.com/office/drawing/2014/main" id="{A9D507CC-982F-47B7-92FB-482E2FBB3010}"/>
            </a:ext>
          </a:extLst>
        </xdr:cNvPr>
        <xdr:cNvCxnSpPr/>
      </xdr:nvCxnSpPr>
      <xdr:spPr>
        <a:xfrm flipV="1">
          <a:off x="6972300" y="184983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89425</xdr:rowOff>
    </xdr:from>
    <xdr:ext cx="469744" cy="259045"/>
    <xdr:sp macro="" textlink="">
      <xdr:nvSpPr>
        <xdr:cNvPr id="486" name="n_1aveValue【市民会館】&#10;一人当たり面積">
          <a:extLst>
            <a:ext uri="{FF2B5EF4-FFF2-40B4-BE49-F238E27FC236}">
              <a16:creationId xmlns:a16="http://schemas.microsoft.com/office/drawing/2014/main" id="{A6193159-44CF-42CA-90CD-8481E8995601}"/>
            </a:ext>
          </a:extLst>
        </xdr:cNvPr>
        <xdr:cNvSpPr txBox="1"/>
      </xdr:nvSpPr>
      <xdr:spPr>
        <a:xfrm>
          <a:off x="93917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95521</xdr:rowOff>
    </xdr:from>
    <xdr:ext cx="469744" cy="259045"/>
    <xdr:sp macro="" textlink="">
      <xdr:nvSpPr>
        <xdr:cNvPr id="487" name="n_2aveValue【市民会館】&#10;一人当たり面積">
          <a:extLst>
            <a:ext uri="{FF2B5EF4-FFF2-40B4-BE49-F238E27FC236}">
              <a16:creationId xmlns:a16="http://schemas.microsoft.com/office/drawing/2014/main" id="{6ACE974B-6616-4205-9352-2B07FFCDF164}"/>
            </a:ext>
          </a:extLst>
        </xdr:cNvPr>
        <xdr:cNvSpPr txBox="1"/>
      </xdr:nvSpPr>
      <xdr:spPr>
        <a:xfrm>
          <a:off x="8515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157242</xdr:rowOff>
    </xdr:from>
    <xdr:ext cx="469744" cy="259045"/>
    <xdr:sp macro="" textlink="">
      <xdr:nvSpPr>
        <xdr:cNvPr id="488" name="n_3aveValue【市民会館】&#10;一人当たり面積">
          <a:extLst>
            <a:ext uri="{FF2B5EF4-FFF2-40B4-BE49-F238E27FC236}">
              <a16:creationId xmlns:a16="http://schemas.microsoft.com/office/drawing/2014/main" id="{72B04B46-65B4-4ECC-A9C4-F72639E6FDC3}"/>
            </a:ext>
          </a:extLst>
        </xdr:cNvPr>
        <xdr:cNvSpPr txBox="1"/>
      </xdr:nvSpPr>
      <xdr:spPr>
        <a:xfrm>
          <a:off x="7626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132097</xdr:rowOff>
    </xdr:from>
    <xdr:ext cx="469744" cy="259045"/>
    <xdr:sp macro="" textlink="">
      <xdr:nvSpPr>
        <xdr:cNvPr id="489" name="n_4aveValue【市民会館】&#10;一人当たり面積">
          <a:extLst>
            <a:ext uri="{FF2B5EF4-FFF2-40B4-BE49-F238E27FC236}">
              <a16:creationId xmlns:a16="http://schemas.microsoft.com/office/drawing/2014/main" id="{F2941BC7-0AAE-40C2-8117-4F3447E93B08}"/>
            </a:ext>
          </a:extLst>
        </xdr:cNvPr>
        <xdr:cNvSpPr txBox="1"/>
      </xdr:nvSpPr>
      <xdr:spPr>
        <a:xfrm>
          <a:off x="6737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14495</xdr:rowOff>
    </xdr:from>
    <xdr:ext cx="469744" cy="259045"/>
    <xdr:sp macro="" textlink="">
      <xdr:nvSpPr>
        <xdr:cNvPr id="490" name="n_1mainValue【市民会館】&#10;一人当たり面積">
          <a:extLst>
            <a:ext uri="{FF2B5EF4-FFF2-40B4-BE49-F238E27FC236}">
              <a16:creationId xmlns:a16="http://schemas.microsoft.com/office/drawing/2014/main" id="{1671878A-0194-4092-BDEF-DDFB6BC97DA5}"/>
            </a:ext>
          </a:extLst>
        </xdr:cNvPr>
        <xdr:cNvSpPr txBox="1"/>
      </xdr:nvSpPr>
      <xdr:spPr>
        <a:xfrm>
          <a:off x="9391727" y="1853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19066</xdr:rowOff>
    </xdr:from>
    <xdr:ext cx="469744" cy="259045"/>
    <xdr:sp macro="" textlink="">
      <xdr:nvSpPr>
        <xdr:cNvPr id="491" name="n_2mainValue【市民会館】&#10;一人当たり面積">
          <a:extLst>
            <a:ext uri="{FF2B5EF4-FFF2-40B4-BE49-F238E27FC236}">
              <a16:creationId xmlns:a16="http://schemas.microsoft.com/office/drawing/2014/main" id="{1D51B3C9-DCBC-481C-ADC6-2A81F34DC173}"/>
            </a:ext>
          </a:extLst>
        </xdr:cNvPr>
        <xdr:cNvSpPr txBox="1"/>
      </xdr:nvSpPr>
      <xdr:spPr>
        <a:xfrm>
          <a:off x="8515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23640</xdr:rowOff>
    </xdr:from>
    <xdr:ext cx="469744" cy="259045"/>
    <xdr:sp macro="" textlink="">
      <xdr:nvSpPr>
        <xdr:cNvPr id="492" name="n_3mainValue【市民会館】&#10;一人当たり面積">
          <a:extLst>
            <a:ext uri="{FF2B5EF4-FFF2-40B4-BE49-F238E27FC236}">
              <a16:creationId xmlns:a16="http://schemas.microsoft.com/office/drawing/2014/main" id="{842342BD-B4B5-4B35-B59D-37F12A0A0AE0}"/>
            </a:ext>
          </a:extLst>
        </xdr:cNvPr>
        <xdr:cNvSpPr txBox="1"/>
      </xdr:nvSpPr>
      <xdr:spPr>
        <a:xfrm>
          <a:off x="7626427" y="1854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28212</xdr:rowOff>
    </xdr:from>
    <xdr:ext cx="469744" cy="259045"/>
    <xdr:sp macro="" textlink="">
      <xdr:nvSpPr>
        <xdr:cNvPr id="493" name="n_4mainValue【市民会館】&#10;一人当たり面積">
          <a:extLst>
            <a:ext uri="{FF2B5EF4-FFF2-40B4-BE49-F238E27FC236}">
              <a16:creationId xmlns:a16="http://schemas.microsoft.com/office/drawing/2014/main" id="{4B4F7067-E0D5-4364-B6C7-30E9E7C91F51}"/>
            </a:ext>
          </a:extLst>
        </xdr:cNvPr>
        <xdr:cNvSpPr txBox="1"/>
      </xdr:nvSpPr>
      <xdr:spPr>
        <a:xfrm>
          <a:off x="6737427" y="1854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9A0CAA24-4B8A-48D0-9A3D-F5B69B5C151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DEEE536E-2FE9-4B3F-9D47-BB9C2B15B8D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27A0D1C3-9274-45AA-82EE-7C722F2E413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28C0DD9E-3891-4DD0-8462-A2EBD3BF491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159222DE-7655-4A25-A3E0-8279627A87C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BDEB5DB-6C01-46F1-AA64-1CC2A9D6504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502C0706-0958-496C-A2C1-0418367D72C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7DDDE173-B04D-40D4-B9B3-06DC0779341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A0B2B279-87F3-4E2E-B010-42F19EED6D6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B0B99726-1A58-4FB8-B885-FB05EA0BD85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95FCA3AD-5A2A-4AAA-BD31-7744D122004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63EA476F-64C9-41B0-A29D-6C9B46626C8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F6553C05-573B-4B52-AFB6-00D25447911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4B1F4DC0-081D-47CA-8FD1-9D948A3BEC3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7648B2CF-4AF4-43F4-8461-0AE8FFF9A32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87E9BECC-A7DE-4310-AFE6-C55F8D3C91D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8728AF37-583C-4158-8F20-D1CA04B5904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6925AEB3-0A96-409B-AD8D-69A82866A3C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C30C631A-5AF0-4966-BA5A-59FEB15E86D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D060E882-A95E-4AB5-9306-7C075E5271F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60A1E122-288F-40EC-BBB2-73FBA4777EC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8D5482DE-04B4-4988-81B0-B5A335BAE0E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23D27F7C-7D34-4112-8293-2E1D63DD7DC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A60D51F1-3F52-4861-B37B-7C8DD56AEFE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37AFDBD2-62ED-4423-A69A-6184FECC26C4}"/>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FE587562-EFEA-4A22-B693-1C0CF3D6D49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37EF6268-EA22-427C-A049-EE68DF1A028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D42DDC0B-CA60-4A74-A87A-DE5AC3B02043}"/>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522" name="直線コネクタ 521">
          <a:extLst>
            <a:ext uri="{FF2B5EF4-FFF2-40B4-BE49-F238E27FC236}">
              <a16:creationId xmlns:a16="http://schemas.microsoft.com/office/drawing/2014/main" id="{3A3C2DD0-D94C-4B47-8A84-507ED2527354}"/>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40657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F2F57DBC-6EF9-4363-92B5-275B430A24F6}"/>
            </a:ext>
          </a:extLst>
        </xdr:cNvPr>
        <xdr:cNvSpPr txBox="1"/>
      </xdr:nvSpPr>
      <xdr:spPr>
        <a:xfrm>
          <a:off x="16357600" y="638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524" name="フローチャート: 判断 523">
          <a:extLst>
            <a:ext uri="{FF2B5EF4-FFF2-40B4-BE49-F238E27FC236}">
              <a16:creationId xmlns:a16="http://schemas.microsoft.com/office/drawing/2014/main" id="{A4D7E1EE-06CA-4C4C-86F6-84F450CA7DCF}"/>
            </a:ext>
          </a:extLst>
        </xdr:cNvPr>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525" name="フローチャート: 判断 524">
          <a:extLst>
            <a:ext uri="{FF2B5EF4-FFF2-40B4-BE49-F238E27FC236}">
              <a16:creationId xmlns:a16="http://schemas.microsoft.com/office/drawing/2014/main" id="{BBD9B95C-E5EA-4638-A173-8E0CD96733FA}"/>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526" name="フローチャート: 判断 525">
          <a:extLst>
            <a:ext uri="{FF2B5EF4-FFF2-40B4-BE49-F238E27FC236}">
              <a16:creationId xmlns:a16="http://schemas.microsoft.com/office/drawing/2014/main" id="{A405DB67-D03E-4086-BB7B-A6A1B0DBF46A}"/>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7" name="フローチャート: 判断 526">
          <a:extLst>
            <a:ext uri="{FF2B5EF4-FFF2-40B4-BE49-F238E27FC236}">
              <a16:creationId xmlns:a16="http://schemas.microsoft.com/office/drawing/2014/main" id="{5D5546E2-DA90-4896-9683-10BDB6503C74}"/>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0A61499C-3420-4CF8-B525-60C1E0BB6347}"/>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59F2FA9-CAF8-49AD-8652-627394C6AF2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93D11E2-0F34-434A-9BC6-1241958115E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F155E37-890B-45BF-93D6-D2794117694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88EF07C-2367-476C-B5C7-E286A08EE04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7044D49-E0D9-4648-B541-3AF80E0EDB1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53975</xdr:rowOff>
    </xdr:from>
    <xdr:to>
      <xdr:col>85</xdr:col>
      <xdr:colOff>177800</xdr:colOff>
      <xdr:row>39</xdr:row>
      <xdr:rowOff>155575</xdr:rowOff>
    </xdr:to>
    <xdr:sp macro="" textlink="">
      <xdr:nvSpPr>
        <xdr:cNvPr id="534" name="楕円 533">
          <a:extLst>
            <a:ext uri="{FF2B5EF4-FFF2-40B4-BE49-F238E27FC236}">
              <a16:creationId xmlns:a16="http://schemas.microsoft.com/office/drawing/2014/main" id="{83AEAF79-219E-4498-BEC7-98A35254483A}"/>
            </a:ext>
          </a:extLst>
        </xdr:cNvPr>
        <xdr:cNvSpPr/>
      </xdr:nvSpPr>
      <xdr:spPr>
        <a:xfrm>
          <a:off x="162687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32402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C8CB8EBC-3376-460D-B161-08CBE9EFAFB8}"/>
            </a:ext>
          </a:extLst>
        </xdr:cNvPr>
        <xdr:cNvSpPr txBox="1"/>
      </xdr:nvSpPr>
      <xdr:spPr>
        <a:xfrm>
          <a:off x="16357600"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25400</xdr:rowOff>
    </xdr:from>
    <xdr:to>
      <xdr:col>81</xdr:col>
      <xdr:colOff>101600</xdr:colOff>
      <xdr:row>39</xdr:row>
      <xdr:rowOff>127000</xdr:rowOff>
    </xdr:to>
    <xdr:sp macro="" textlink="">
      <xdr:nvSpPr>
        <xdr:cNvPr id="536" name="楕円 535">
          <a:extLst>
            <a:ext uri="{FF2B5EF4-FFF2-40B4-BE49-F238E27FC236}">
              <a16:creationId xmlns:a16="http://schemas.microsoft.com/office/drawing/2014/main" id="{68D150CA-1B8F-441E-95DB-F899EBE6CEE7}"/>
            </a:ext>
          </a:extLst>
        </xdr:cNvPr>
        <xdr:cNvSpPr/>
      </xdr:nvSpPr>
      <xdr:spPr>
        <a:xfrm>
          <a:off x="15430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76200</xdr:rowOff>
    </xdr:from>
    <xdr:to>
      <xdr:col>85</xdr:col>
      <xdr:colOff>127000</xdr:colOff>
      <xdr:row>39</xdr:row>
      <xdr:rowOff>104775</xdr:rowOff>
    </xdr:to>
    <xdr:cxnSp macro="">
      <xdr:nvCxnSpPr>
        <xdr:cNvPr id="537" name="直線コネクタ 536">
          <a:extLst>
            <a:ext uri="{FF2B5EF4-FFF2-40B4-BE49-F238E27FC236}">
              <a16:creationId xmlns:a16="http://schemas.microsoft.com/office/drawing/2014/main" id="{8228842C-9345-4579-B31A-DF91F7429A82}"/>
            </a:ext>
          </a:extLst>
        </xdr:cNvPr>
        <xdr:cNvCxnSpPr/>
      </xdr:nvCxnSpPr>
      <xdr:spPr>
        <a:xfrm>
          <a:off x="15481300" y="67627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154940</xdr:rowOff>
    </xdr:from>
    <xdr:to>
      <xdr:col>76</xdr:col>
      <xdr:colOff>165100</xdr:colOff>
      <xdr:row>39</xdr:row>
      <xdr:rowOff>85090</xdr:rowOff>
    </xdr:to>
    <xdr:sp macro="" textlink="">
      <xdr:nvSpPr>
        <xdr:cNvPr id="538" name="楕円 537">
          <a:extLst>
            <a:ext uri="{FF2B5EF4-FFF2-40B4-BE49-F238E27FC236}">
              <a16:creationId xmlns:a16="http://schemas.microsoft.com/office/drawing/2014/main" id="{3567DBE4-1E66-4049-8461-2E7D967EAC87}"/>
            </a:ext>
          </a:extLst>
        </xdr:cNvPr>
        <xdr:cNvSpPr/>
      </xdr:nvSpPr>
      <xdr:spPr>
        <a:xfrm>
          <a:off x="14541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34290</xdr:rowOff>
    </xdr:from>
    <xdr:to>
      <xdr:col>81</xdr:col>
      <xdr:colOff>50800</xdr:colOff>
      <xdr:row>39</xdr:row>
      <xdr:rowOff>76200</xdr:rowOff>
    </xdr:to>
    <xdr:cxnSp macro="">
      <xdr:nvCxnSpPr>
        <xdr:cNvPr id="539" name="直線コネクタ 538">
          <a:extLst>
            <a:ext uri="{FF2B5EF4-FFF2-40B4-BE49-F238E27FC236}">
              <a16:creationId xmlns:a16="http://schemas.microsoft.com/office/drawing/2014/main" id="{B99D7681-7CF3-4756-9067-932103370AFD}"/>
            </a:ext>
          </a:extLst>
        </xdr:cNvPr>
        <xdr:cNvCxnSpPr/>
      </xdr:nvCxnSpPr>
      <xdr:spPr>
        <a:xfrm>
          <a:off x="14592300" y="67208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135890</xdr:rowOff>
    </xdr:from>
    <xdr:to>
      <xdr:col>72</xdr:col>
      <xdr:colOff>38100</xdr:colOff>
      <xdr:row>39</xdr:row>
      <xdr:rowOff>66040</xdr:rowOff>
    </xdr:to>
    <xdr:sp macro="" textlink="">
      <xdr:nvSpPr>
        <xdr:cNvPr id="540" name="楕円 539">
          <a:extLst>
            <a:ext uri="{FF2B5EF4-FFF2-40B4-BE49-F238E27FC236}">
              <a16:creationId xmlns:a16="http://schemas.microsoft.com/office/drawing/2014/main" id="{0B943265-800E-4601-A6B5-5D9C8654B5F8}"/>
            </a:ext>
          </a:extLst>
        </xdr:cNvPr>
        <xdr:cNvSpPr/>
      </xdr:nvSpPr>
      <xdr:spPr>
        <a:xfrm>
          <a:off x="1365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15240</xdr:rowOff>
    </xdr:from>
    <xdr:to>
      <xdr:col>76</xdr:col>
      <xdr:colOff>114300</xdr:colOff>
      <xdr:row>39</xdr:row>
      <xdr:rowOff>34290</xdr:rowOff>
    </xdr:to>
    <xdr:cxnSp macro="">
      <xdr:nvCxnSpPr>
        <xdr:cNvPr id="541" name="直線コネクタ 540">
          <a:extLst>
            <a:ext uri="{FF2B5EF4-FFF2-40B4-BE49-F238E27FC236}">
              <a16:creationId xmlns:a16="http://schemas.microsoft.com/office/drawing/2014/main" id="{0760D42E-DF59-4D87-8CBD-867932CEA47B}"/>
            </a:ext>
          </a:extLst>
        </xdr:cNvPr>
        <xdr:cNvCxnSpPr/>
      </xdr:nvCxnSpPr>
      <xdr:spPr>
        <a:xfrm>
          <a:off x="13703300" y="67017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103505</xdr:rowOff>
    </xdr:from>
    <xdr:to>
      <xdr:col>67</xdr:col>
      <xdr:colOff>101600</xdr:colOff>
      <xdr:row>39</xdr:row>
      <xdr:rowOff>33655</xdr:rowOff>
    </xdr:to>
    <xdr:sp macro="" textlink="">
      <xdr:nvSpPr>
        <xdr:cNvPr id="542" name="楕円 541">
          <a:extLst>
            <a:ext uri="{FF2B5EF4-FFF2-40B4-BE49-F238E27FC236}">
              <a16:creationId xmlns:a16="http://schemas.microsoft.com/office/drawing/2014/main" id="{56552639-EC01-4949-A9E9-5AEAE4A7764A}"/>
            </a:ext>
          </a:extLst>
        </xdr:cNvPr>
        <xdr:cNvSpPr/>
      </xdr:nvSpPr>
      <xdr:spPr>
        <a:xfrm>
          <a:off x="12763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154305</xdr:rowOff>
    </xdr:from>
    <xdr:to>
      <xdr:col>71</xdr:col>
      <xdr:colOff>177800</xdr:colOff>
      <xdr:row>39</xdr:row>
      <xdr:rowOff>15240</xdr:rowOff>
    </xdr:to>
    <xdr:cxnSp macro="">
      <xdr:nvCxnSpPr>
        <xdr:cNvPr id="543" name="直線コネクタ 542">
          <a:extLst>
            <a:ext uri="{FF2B5EF4-FFF2-40B4-BE49-F238E27FC236}">
              <a16:creationId xmlns:a16="http://schemas.microsoft.com/office/drawing/2014/main" id="{D34DC7FF-589D-4FEB-887C-A917338ECFBC}"/>
            </a:ext>
          </a:extLst>
        </xdr:cNvPr>
        <xdr:cNvCxnSpPr/>
      </xdr:nvCxnSpPr>
      <xdr:spPr>
        <a:xfrm>
          <a:off x="12814300" y="66694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76852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54F633F2-3DF4-44D1-A539-BE246988488D}"/>
            </a:ext>
          </a:extLst>
        </xdr:cNvPr>
        <xdr:cNvSpPr txBox="1"/>
      </xdr:nvSpPr>
      <xdr:spPr>
        <a:xfrm>
          <a:off x="15266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46372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5EA0B0E0-6FDA-4EC8-AE79-F0357F09232A}"/>
            </a:ext>
          </a:extLst>
        </xdr:cNvPr>
        <xdr:cNvSpPr txBox="1"/>
      </xdr:nvSpPr>
      <xdr:spPr>
        <a:xfrm>
          <a:off x="14389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D634A0A7-45F8-4EA9-B147-F11D12160859}"/>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EA6A479C-E3D0-417D-B712-6FC83B531C18}"/>
            </a:ext>
          </a:extLst>
        </xdr:cNvPr>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118127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2526926E-CA47-4AF1-8746-E680EA352F63}"/>
            </a:ext>
          </a:extLst>
        </xdr:cNvPr>
        <xdr:cNvSpPr txBox="1"/>
      </xdr:nvSpPr>
      <xdr:spPr>
        <a:xfrm>
          <a:off x="15266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76217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3E18B734-1F7D-408D-B3A6-84030F0B2926}"/>
            </a:ext>
          </a:extLst>
        </xdr:cNvPr>
        <xdr:cNvSpPr txBox="1"/>
      </xdr:nvSpPr>
      <xdr:spPr>
        <a:xfrm>
          <a:off x="143897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57167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AB698A78-6612-41E7-9EAF-77D9C628000B}"/>
            </a:ext>
          </a:extLst>
        </xdr:cNvPr>
        <xdr:cNvSpPr txBox="1"/>
      </xdr:nvSpPr>
      <xdr:spPr>
        <a:xfrm>
          <a:off x="13500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24782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CE5E13EC-3A07-4063-8CD9-626437850172}"/>
            </a:ext>
          </a:extLst>
        </xdr:cNvPr>
        <xdr:cNvSpPr txBox="1"/>
      </xdr:nvSpPr>
      <xdr:spPr>
        <a:xfrm>
          <a:off x="126117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C33D989C-D7B3-43BD-ACEE-709F08A81F1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160769CF-8F31-4C93-BD31-77F7AA29A7F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1137BC37-4EF6-4998-AFDE-A60BB0ED6E7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34159324-C4EF-43A1-9215-260DDFED417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75EA63E1-70AE-4A82-91CC-3F7C1C5D40D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6765A72C-0ABF-4449-B8EF-9EF6EFB256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24E03FE3-C2A3-49D4-AFB4-10236A06256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54FB3F42-544E-4AA9-BF78-A7F6784EFCE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5D2337C4-23FD-46A0-ACCB-2EA5C73CAFD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6C8C663F-7A0C-47E1-AAD7-8F0D0179A1D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60D00D0D-4678-4EDD-B7C5-2BC40F9A5AB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5A4FB107-04E3-428F-A7D2-611A9AF1499D}"/>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3E86E8D2-47B5-400E-81BC-F38BD9622CB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a:extLst>
            <a:ext uri="{FF2B5EF4-FFF2-40B4-BE49-F238E27FC236}">
              <a16:creationId xmlns:a16="http://schemas.microsoft.com/office/drawing/2014/main" id="{2121E6CF-69B4-432C-BD2F-4F53184EA355}"/>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98424271-FE76-463A-A000-9278033E082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6EAC7642-F177-4318-9E38-F1739FEFBC1C}"/>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79F1B431-BB39-4EB5-AA99-0347AED283C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73ED1A48-0695-45F7-B001-AEBF471457EF}"/>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B0855E16-2980-4CC3-BFA0-348CBB2CCCB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47B4DDE4-FF54-41A6-86DE-1CDB9CFB8872}"/>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466E38A8-C434-4909-B14F-C90324DCAA2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80E849BD-AFBA-494C-BB61-C4F172AFF9B1}"/>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6D91139F-D2C8-44B4-B277-58050C66D0E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60915451-A0C6-4FA8-9418-D84C2D457E8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E541D8B0-02DE-461F-BBF7-54C3DB424E2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577" name="直線コネクタ 576">
          <a:extLst>
            <a:ext uri="{FF2B5EF4-FFF2-40B4-BE49-F238E27FC236}">
              <a16:creationId xmlns:a16="http://schemas.microsoft.com/office/drawing/2014/main" id="{B371F926-C825-43E1-8AF4-C34F348EACC9}"/>
            </a:ext>
          </a:extLst>
        </xdr:cNvPr>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16F6ABB6-F086-4428-97EA-FDDF70F15167}"/>
            </a:ext>
          </a:extLst>
        </xdr:cNvPr>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579" name="直線コネクタ 578">
          <a:extLst>
            <a:ext uri="{FF2B5EF4-FFF2-40B4-BE49-F238E27FC236}">
              <a16:creationId xmlns:a16="http://schemas.microsoft.com/office/drawing/2014/main" id="{F4705E50-3870-4B8E-B9EF-456EF887FEB0}"/>
            </a:ext>
          </a:extLst>
        </xdr:cNvPr>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B058EFB7-3C52-4B8F-886F-5FDF6BAAEB32}"/>
            </a:ext>
          </a:extLst>
        </xdr:cNvPr>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581" name="直線コネクタ 580">
          <a:extLst>
            <a:ext uri="{FF2B5EF4-FFF2-40B4-BE49-F238E27FC236}">
              <a16:creationId xmlns:a16="http://schemas.microsoft.com/office/drawing/2014/main" id="{280D3DC7-1596-4B32-80DA-20530E170E3E}"/>
            </a:ext>
          </a:extLst>
        </xdr:cNvPr>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75546</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45B94EE4-7685-43BB-B94A-06F073E35BEE}"/>
            </a:ext>
          </a:extLst>
        </xdr:cNvPr>
        <xdr:cNvSpPr txBox="1"/>
      </xdr:nvSpPr>
      <xdr:spPr>
        <a:xfrm>
          <a:off x="22199600" y="6590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583" name="フローチャート: 判断 582">
          <a:extLst>
            <a:ext uri="{FF2B5EF4-FFF2-40B4-BE49-F238E27FC236}">
              <a16:creationId xmlns:a16="http://schemas.microsoft.com/office/drawing/2014/main" id="{7F7503CC-0560-4767-A548-D6E17DA3C875}"/>
            </a:ext>
          </a:extLst>
        </xdr:cNvPr>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584" name="フローチャート: 判断 583">
          <a:extLst>
            <a:ext uri="{FF2B5EF4-FFF2-40B4-BE49-F238E27FC236}">
              <a16:creationId xmlns:a16="http://schemas.microsoft.com/office/drawing/2014/main" id="{9BDD92AA-CD9E-4E17-A8AB-5B0834C7DA3A}"/>
            </a:ext>
          </a:extLst>
        </xdr:cNvPr>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585" name="フローチャート: 判断 584">
          <a:extLst>
            <a:ext uri="{FF2B5EF4-FFF2-40B4-BE49-F238E27FC236}">
              <a16:creationId xmlns:a16="http://schemas.microsoft.com/office/drawing/2014/main" id="{9EF34602-0A5F-4A07-9625-57C490E8EDA2}"/>
            </a:ext>
          </a:extLst>
        </xdr:cNvPr>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73070</xdr:rowOff>
    </xdr:from>
    <xdr:to>
      <xdr:col>102</xdr:col>
      <xdr:colOff>165100</xdr:colOff>
      <xdr:row>40</xdr:row>
      <xdr:rowOff>3220</xdr:rowOff>
    </xdr:to>
    <xdr:sp macro="" textlink="">
      <xdr:nvSpPr>
        <xdr:cNvPr id="586" name="フローチャート: 判断 585">
          <a:extLst>
            <a:ext uri="{FF2B5EF4-FFF2-40B4-BE49-F238E27FC236}">
              <a16:creationId xmlns:a16="http://schemas.microsoft.com/office/drawing/2014/main" id="{0B62263F-BCF8-4FAE-A365-CADADE64598C}"/>
            </a:ext>
          </a:extLst>
        </xdr:cNvPr>
        <xdr:cNvSpPr/>
      </xdr:nvSpPr>
      <xdr:spPr>
        <a:xfrm>
          <a:off x="19494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127617</xdr:rowOff>
    </xdr:from>
    <xdr:to>
      <xdr:col>98</xdr:col>
      <xdr:colOff>38100</xdr:colOff>
      <xdr:row>40</xdr:row>
      <xdr:rowOff>57767</xdr:rowOff>
    </xdr:to>
    <xdr:sp macro="" textlink="">
      <xdr:nvSpPr>
        <xdr:cNvPr id="587" name="フローチャート: 判断 586">
          <a:extLst>
            <a:ext uri="{FF2B5EF4-FFF2-40B4-BE49-F238E27FC236}">
              <a16:creationId xmlns:a16="http://schemas.microsoft.com/office/drawing/2014/main" id="{FB863512-A478-467E-8473-057ABA31AEE0}"/>
            </a:ext>
          </a:extLst>
        </xdr:cNvPr>
        <xdr:cNvSpPr/>
      </xdr:nvSpPr>
      <xdr:spPr>
        <a:xfrm>
          <a:off x="18605500" y="681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BBAA90A-82ED-490B-AEBF-7C0374CFCC5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740D72B-7AAB-43CD-A847-1834ED98A3A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4FC07C7-0CEC-4A5A-8F5C-FD42E336829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E15B9EA-4E0F-4CFB-8822-A9AE7AD80C4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CB0FE4B6-9AD7-4D8F-B68F-57B3E30891C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132587</xdr:rowOff>
    </xdr:from>
    <xdr:to>
      <xdr:col>116</xdr:col>
      <xdr:colOff>114300</xdr:colOff>
      <xdr:row>41</xdr:row>
      <xdr:rowOff>62737</xdr:rowOff>
    </xdr:to>
    <xdr:sp macro="" textlink="">
      <xdr:nvSpPr>
        <xdr:cNvPr id="593" name="楕円 592">
          <a:extLst>
            <a:ext uri="{FF2B5EF4-FFF2-40B4-BE49-F238E27FC236}">
              <a16:creationId xmlns:a16="http://schemas.microsoft.com/office/drawing/2014/main" id="{6D35F31A-AF90-4850-BB23-837BE95B92F3}"/>
            </a:ext>
          </a:extLst>
        </xdr:cNvPr>
        <xdr:cNvSpPr/>
      </xdr:nvSpPr>
      <xdr:spPr>
        <a:xfrm>
          <a:off x="22110700" y="699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111014</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28B0CFB5-07BA-47EE-A917-C19D1F9D0558}"/>
            </a:ext>
          </a:extLst>
        </xdr:cNvPr>
        <xdr:cNvSpPr txBox="1"/>
      </xdr:nvSpPr>
      <xdr:spPr>
        <a:xfrm>
          <a:off x="22199600" y="696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140970</xdr:rowOff>
    </xdr:from>
    <xdr:to>
      <xdr:col>112</xdr:col>
      <xdr:colOff>38100</xdr:colOff>
      <xdr:row>41</xdr:row>
      <xdr:rowOff>71120</xdr:rowOff>
    </xdr:to>
    <xdr:sp macro="" textlink="">
      <xdr:nvSpPr>
        <xdr:cNvPr id="595" name="楕円 594">
          <a:extLst>
            <a:ext uri="{FF2B5EF4-FFF2-40B4-BE49-F238E27FC236}">
              <a16:creationId xmlns:a16="http://schemas.microsoft.com/office/drawing/2014/main" id="{AA00530A-F03B-4B47-AB23-4463AE365F60}"/>
            </a:ext>
          </a:extLst>
        </xdr:cNvPr>
        <xdr:cNvSpPr/>
      </xdr:nvSpPr>
      <xdr:spPr>
        <a:xfrm>
          <a:off x="21272500" y="69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11937</xdr:rowOff>
    </xdr:from>
    <xdr:to>
      <xdr:col>116</xdr:col>
      <xdr:colOff>63500</xdr:colOff>
      <xdr:row>41</xdr:row>
      <xdr:rowOff>20320</xdr:rowOff>
    </xdr:to>
    <xdr:cxnSp macro="">
      <xdr:nvCxnSpPr>
        <xdr:cNvPr id="596" name="直線コネクタ 595">
          <a:extLst>
            <a:ext uri="{FF2B5EF4-FFF2-40B4-BE49-F238E27FC236}">
              <a16:creationId xmlns:a16="http://schemas.microsoft.com/office/drawing/2014/main" id="{6FB35C0C-97EB-45E8-B122-82F6C0924968}"/>
            </a:ext>
          </a:extLst>
        </xdr:cNvPr>
        <xdr:cNvCxnSpPr/>
      </xdr:nvCxnSpPr>
      <xdr:spPr>
        <a:xfrm flipV="1">
          <a:off x="21323300" y="7041387"/>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148151</xdr:rowOff>
    </xdr:from>
    <xdr:to>
      <xdr:col>107</xdr:col>
      <xdr:colOff>101600</xdr:colOff>
      <xdr:row>41</xdr:row>
      <xdr:rowOff>78301</xdr:rowOff>
    </xdr:to>
    <xdr:sp macro="" textlink="">
      <xdr:nvSpPr>
        <xdr:cNvPr id="597" name="楕円 596">
          <a:extLst>
            <a:ext uri="{FF2B5EF4-FFF2-40B4-BE49-F238E27FC236}">
              <a16:creationId xmlns:a16="http://schemas.microsoft.com/office/drawing/2014/main" id="{4FB3A835-9949-4D2C-A13C-B1F4CEF35AE4}"/>
            </a:ext>
          </a:extLst>
        </xdr:cNvPr>
        <xdr:cNvSpPr/>
      </xdr:nvSpPr>
      <xdr:spPr>
        <a:xfrm>
          <a:off x="20383500" y="700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20320</xdr:rowOff>
    </xdr:from>
    <xdr:to>
      <xdr:col>111</xdr:col>
      <xdr:colOff>177800</xdr:colOff>
      <xdr:row>41</xdr:row>
      <xdr:rowOff>27501</xdr:rowOff>
    </xdr:to>
    <xdr:cxnSp macro="">
      <xdr:nvCxnSpPr>
        <xdr:cNvPr id="598" name="直線コネクタ 597">
          <a:extLst>
            <a:ext uri="{FF2B5EF4-FFF2-40B4-BE49-F238E27FC236}">
              <a16:creationId xmlns:a16="http://schemas.microsoft.com/office/drawing/2014/main" id="{DA298BCD-B4A2-44AF-90AB-188848CF9225}"/>
            </a:ext>
          </a:extLst>
        </xdr:cNvPr>
        <xdr:cNvCxnSpPr/>
      </xdr:nvCxnSpPr>
      <xdr:spPr>
        <a:xfrm flipV="1">
          <a:off x="20434300" y="7049770"/>
          <a:ext cx="889000" cy="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157325</xdr:rowOff>
    </xdr:from>
    <xdr:to>
      <xdr:col>102</xdr:col>
      <xdr:colOff>165100</xdr:colOff>
      <xdr:row>41</xdr:row>
      <xdr:rowOff>87475</xdr:rowOff>
    </xdr:to>
    <xdr:sp macro="" textlink="">
      <xdr:nvSpPr>
        <xdr:cNvPr id="599" name="楕円 598">
          <a:extLst>
            <a:ext uri="{FF2B5EF4-FFF2-40B4-BE49-F238E27FC236}">
              <a16:creationId xmlns:a16="http://schemas.microsoft.com/office/drawing/2014/main" id="{B1C11B8B-792B-4A19-8EFF-188D12625F4B}"/>
            </a:ext>
          </a:extLst>
        </xdr:cNvPr>
        <xdr:cNvSpPr/>
      </xdr:nvSpPr>
      <xdr:spPr>
        <a:xfrm>
          <a:off x="19494500" y="701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27501</xdr:rowOff>
    </xdr:from>
    <xdr:to>
      <xdr:col>107</xdr:col>
      <xdr:colOff>50800</xdr:colOff>
      <xdr:row>41</xdr:row>
      <xdr:rowOff>36675</xdr:rowOff>
    </xdr:to>
    <xdr:cxnSp macro="">
      <xdr:nvCxnSpPr>
        <xdr:cNvPr id="600" name="直線コネクタ 599">
          <a:extLst>
            <a:ext uri="{FF2B5EF4-FFF2-40B4-BE49-F238E27FC236}">
              <a16:creationId xmlns:a16="http://schemas.microsoft.com/office/drawing/2014/main" id="{3CCF84B2-2547-4D7D-8201-456D55847BD0}"/>
            </a:ext>
          </a:extLst>
        </xdr:cNvPr>
        <xdr:cNvCxnSpPr/>
      </xdr:nvCxnSpPr>
      <xdr:spPr>
        <a:xfrm flipV="1">
          <a:off x="19545300" y="7056951"/>
          <a:ext cx="8890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163696</xdr:rowOff>
    </xdr:from>
    <xdr:to>
      <xdr:col>98</xdr:col>
      <xdr:colOff>38100</xdr:colOff>
      <xdr:row>41</xdr:row>
      <xdr:rowOff>93846</xdr:rowOff>
    </xdr:to>
    <xdr:sp macro="" textlink="">
      <xdr:nvSpPr>
        <xdr:cNvPr id="601" name="楕円 600">
          <a:extLst>
            <a:ext uri="{FF2B5EF4-FFF2-40B4-BE49-F238E27FC236}">
              <a16:creationId xmlns:a16="http://schemas.microsoft.com/office/drawing/2014/main" id="{086439C7-DF95-4B05-9733-FA503A604655}"/>
            </a:ext>
          </a:extLst>
        </xdr:cNvPr>
        <xdr:cNvSpPr/>
      </xdr:nvSpPr>
      <xdr:spPr>
        <a:xfrm>
          <a:off x="18605500" y="702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36675</xdr:rowOff>
    </xdr:from>
    <xdr:to>
      <xdr:col>102</xdr:col>
      <xdr:colOff>114300</xdr:colOff>
      <xdr:row>41</xdr:row>
      <xdr:rowOff>43046</xdr:rowOff>
    </xdr:to>
    <xdr:cxnSp macro="">
      <xdr:nvCxnSpPr>
        <xdr:cNvPr id="602" name="直線コネクタ 601">
          <a:extLst>
            <a:ext uri="{FF2B5EF4-FFF2-40B4-BE49-F238E27FC236}">
              <a16:creationId xmlns:a16="http://schemas.microsoft.com/office/drawing/2014/main" id="{9B3BE522-5999-4305-A932-0782305F033C}"/>
            </a:ext>
          </a:extLst>
        </xdr:cNvPr>
        <xdr:cNvCxnSpPr/>
      </xdr:nvCxnSpPr>
      <xdr:spPr>
        <a:xfrm flipV="1">
          <a:off x="18656300" y="7066125"/>
          <a:ext cx="889000" cy="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6387</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7781325E-C5AD-4383-BF47-9DE6964A1FCE}"/>
            </a:ext>
          </a:extLst>
        </xdr:cNvPr>
        <xdr:cNvSpPr txBox="1"/>
      </xdr:nvSpPr>
      <xdr:spPr>
        <a:xfrm>
          <a:off x="21011095" y="652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27095</xdr:rowOff>
    </xdr:from>
    <xdr:ext cx="599010" cy="259045"/>
    <xdr:sp macro="" textlink="">
      <xdr:nvSpPr>
        <xdr:cNvPr id="604" name="n_2aveValue【一般廃棄物処理施設】&#10;一人当たり有形固定資産（償却資産）額">
          <a:extLst>
            <a:ext uri="{FF2B5EF4-FFF2-40B4-BE49-F238E27FC236}">
              <a16:creationId xmlns:a16="http://schemas.microsoft.com/office/drawing/2014/main" id="{75FAE7D9-8C07-422C-85AF-BBFD13D612EA}"/>
            </a:ext>
          </a:extLst>
        </xdr:cNvPr>
        <xdr:cNvSpPr txBox="1"/>
      </xdr:nvSpPr>
      <xdr:spPr>
        <a:xfrm>
          <a:off x="20134795" y="654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19747</xdr:rowOff>
    </xdr:from>
    <xdr:ext cx="599010" cy="259045"/>
    <xdr:sp macro="" textlink="">
      <xdr:nvSpPr>
        <xdr:cNvPr id="605" name="n_3aveValue【一般廃棄物処理施設】&#10;一人当たり有形固定資産（償却資産）額">
          <a:extLst>
            <a:ext uri="{FF2B5EF4-FFF2-40B4-BE49-F238E27FC236}">
              <a16:creationId xmlns:a16="http://schemas.microsoft.com/office/drawing/2014/main" id="{24BA871D-C61B-4CF5-B9D0-6A09369FD810}"/>
            </a:ext>
          </a:extLst>
        </xdr:cNvPr>
        <xdr:cNvSpPr txBox="1"/>
      </xdr:nvSpPr>
      <xdr:spPr>
        <a:xfrm>
          <a:off x="19245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74294</xdr:rowOff>
    </xdr:from>
    <xdr:ext cx="599010" cy="259045"/>
    <xdr:sp macro="" textlink="">
      <xdr:nvSpPr>
        <xdr:cNvPr id="606" name="n_4aveValue【一般廃棄物処理施設】&#10;一人当たり有形固定資産（償却資産）額">
          <a:extLst>
            <a:ext uri="{FF2B5EF4-FFF2-40B4-BE49-F238E27FC236}">
              <a16:creationId xmlns:a16="http://schemas.microsoft.com/office/drawing/2014/main" id="{45A621EF-0600-4403-BF0A-E078A4F22EC3}"/>
            </a:ext>
          </a:extLst>
        </xdr:cNvPr>
        <xdr:cNvSpPr txBox="1"/>
      </xdr:nvSpPr>
      <xdr:spPr>
        <a:xfrm>
          <a:off x="18356795" y="658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62247</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FCD4F98C-E800-4382-89D2-22D648BBC55E}"/>
            </a:ext>
          </a:extLst>
        </xdr:cNvPr>
        <xdr:cNvSpPr txBox="1"/>
      </xdr:nvSpPr>
      <xdr:spPr>
        <a:xfrm>
          <a:off x="21043411" y="709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69428</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B3E71410-BC31-41E8-81EC-F0DF98B11461}"/>
            </a:ext>
          </a:extLst>
        </xdr:cNvPr>
        <xdr:cNvSpPr txBox="1"/>
      </xdr:nvSpPr>
      <xdr:spPr>
        <a:xfrm>
          <a:off x="20167111" y="709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78602</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89D99155-A621-40AE-BE01-B213CD74471A}"/>
            </a:ext>
          </a:extLst>
        </xdr:cNvPr>
        <xdr:cNvSpPr txBox="1"/>
      </xdr:nvSpPr>
      <xdr:spPr>
        <a:xfrm>
          <a:off x="19278111" y="710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84973</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44CE68E3-5D0A-4C1B-BEFD-FCAFCC50B83B}"/>
            </a:ext>
          </a:extLst>
        </xdr:cNvPr>
        <xdr:cNvSpPr txBox="1"/>
      </xdr:nvSpPr>
      <xdr:spPr>
        <a:xfrm>
          <a:off x="18389111" y="711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38764C1F-92CD-40A7-8699-29FC7CB9CFC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4CF026CC-8566-43F1-B13A-78ABFA68EBB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50DB0EEF-7027-4569-B0BB-2488BA0DFEE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43D656E1-FCBE-4183-8489-2FD7BA887EC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2501DC08-9A56-4A24-BAC3-EEB6A6CCEA8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1755C6DA-E9A0-4BD5-A0EC-483CF7102D8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3E01509F-9A0C-4FCB-8E74-AD8F286E478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A1581312-82AD-46E2-BB68-6F1C83576BB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A7568129-19AA-4B3A-A59D-ED363A1BE67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122D299E-0A3D-422D-8D3D-6F20ABEBEC8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1B8F47A9-80FE-49ED-99D1-CEC7EC24E1C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80F23E59-573D-4FAB-9E0C-33B3298A2C0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79C62469-DBC5-4C0B-A4DE-2C29A1B3636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B3CCE307-B483-4764-A9FC-1A19EFF3940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990BB5BE-9F98-4F12-9A03-ACE7C76CFAE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1F821176-30E3-46E9-9869-BBCD45C44E9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4DD29855-C4C4-4BEE-AECF-FE6599B3A8D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C28038C7-FC3E-4CCE-895A-C0824B5D949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62DD68F9-95CA-47A6-AAF9-5CF7A3FABB3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E49E32B5-F399-45CC-BCF9-2597D77F69F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A18D500E-20EC-451D-BDC1-E3DB3406919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033D9A38-FB3D-41B1-85E7-2EA7DF50A70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CC731A6B-2282-4AD7-87DA-F143E135EE0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14872A7C-A8F3-4C08-8A45-A27DFA94589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DC6F20C0-70BC-413B-A1ED-0E6CBC9BD5C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636" name="直線コネクタ 635">
          <a:extLst>
            <a:ext uri="{FF2B5EF4-FFF2-40B4-BE49-F238E27FC236}">
              <a16:creationId xmlns:a16="http://schemas.microsoft.com/office/drawing/2014/main" id="{595B9018-F0CE-4A16-A8FD-0A73E9CFB9FE}"/>
            </a:ext>
          </a:extLst>
        </xdr:cNvPr>
        <xdr:cNvCxnSpPr/>
      </xdr:nvCxnSpPr>
      <xdr:spPr>
        <a:xfrm flipV="1">
          <a:off x="16318864" y="961263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E41CCA21-2001-4A9C-AB29-A39D495745D2}"/>
            </a:ext>
          </a:extLst>
        </xdr:cNvPr>
        <xdr:cNvSpPr txBox="1"/>
      </xdr:nvSpPr>
      <xdr:spPr>
        <a:xfrm>
          <a:off x="16357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638" name="直線コネクタ 637">
          <a:extLst>
            <a:ext uri="{FF2B5EF4-FFF2-40B4-BE49-F238E27FC236}">
              <a16:creationId xmlns:a16="http://schemas.microsoft.com/office/drawing/2014/main" id="{BBB1CE29-874F-416C-BAE7-6FF8BEADBCAD}"/>
            </a:ext>
          </a:extLst>
        </xdr:cNvPr>
        <xdr:cNvCxnSpPr/>
      </xdr:nvCxnSpPr>
      <xdr:spPr>
        <a:xfrm>
          <a:off x="16230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9466529E-5B1C-4FFC-B3AF-585FC28AA785}"/>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40" name="直線コネクタ 639">
          <a:extLst>
            <a:ext uri="{FF2B5EF4-FFF2-40B4-BE49-F238E27FC236}">
              <a16:creationId xmlns:a16="http://schemas.microsoft.com/office/drawing/2014/main" id="{D39E11BA-CBA2-47EE-A5D2-71A0EA5FDFA6}"/>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43923</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B800E7E9-413B-421C-806A-ABCE1F52BC3A}"/>
            </a:ext>
          </a:extLst>
        </xdr:cNvPr>
        <xdr:cNvSpPr txBox="1"/>
      </xdr:nvSpPr>
      <xdr:spPr>
        <a:xfrm>
          <a:off x="16357600" y="10159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642" name="フローチャート: 判断 641">
          <a:extLst>
            <a:ext uri="{FF2B5EF4-FFF2-40B4-BE49-F238E27FC236}">
              <a16:creationId xmlns:a16="http://schemas.microsoft.com/office/drawing/2014/main" id="{3A25BC0F-B3F9-4CB2-9627-12A2A9028107}"/>
            </a:ext>
          </a:extLst>
        </xdr:cNvPr>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43" name="フローチャート: 判断 642">
          <a:extLst>
            <a:ext uri="{FF2B5EF4-FFF2-40B4-BE49-F238E27FC236}">
              <a16:creationId xmlns:a16="http://schemas.microsoft.com/office/drawing/2014/main" id="{21419239-3E8A-48F6-B685-461AE7F77550}"/>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644" name="フローチャート: 判断 643">
          <a:extLst>
            <a:ext uri="{FF2B5EF4-FFF2-40B4-BE49-F238E27FC236}">
              <a16:creationId xmlns:a16="http://schemas.microsoft.com/office/drawing/2014/main" id="{13911936-4964-4322-BF1F-2AFB648BFA1D}"/>
            </a:ext>
          </a:extLst>
        </xdr:cNvPr>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645" name="フローチャート: 判断 644">
          <a:extLst>
            <a:ext uri="{FF2B5EF4-FFF2-40B4-BE49-F238E27FC236}">
              <a16:creationId xmlns:a16="http://schemas.microsoft.com/office/drawing/2014/main" id="{E5165E3D-83AE-40A3-BA63-5572CEFF4750}"/>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646" name="フローチャート: 判断 645">
          <a:extLst>
            <a:ext uri="{FF2B5EF4-FFF2-40B4-BE49-F238E27FC236}">
              <a16:creationId xmlns:a16="http://schemas.microsoft.com/office/drawing/2014/main" id="{F24BB986-E712-4624-9944-B32F679798A2}"/>
            </a:ext>
          </a:extLst>
        </xdr:cNvPr>
        <xdr:cNvSpPr/>
      </xdr:nvSpPr>
      <xdr:spPr>
        <a:xfrm>
          <a:off x="12763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7CB85303-3B32-4C00-98F8-88413FE1164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961096D3-4751-4DDA-8EC8-25A601EB433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F68CB97-9F67-4F87-8C7F-57EE48DE96D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E4CFB715-8EF5-4D67-80F9-61E9C5611C1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4F0D17B6-425C-4A17-B978-5B0428422EF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xdr:rowOff>
    </xdr:from>
    <xdr:to>
      <xdr:col>85</xdr:col>
      <xdr:colOff>177800</xdr:colOff>
      <xdr:row>62</xdr:row>
      <xdr:rowOff>107950</xdr:rowOff>
    </xdr:to>
    <xdr:sp macro="" textlink="">
      <xdr:nvSpPr>
        <xdr:cNvPr id="652" name="楕円 651">
          <a:extLst>
            <a:ext uri="{FF2B5EF4-FFF2-40B4-BE49-F238E27FC236}">
              <a16:creationId xmlns:a16="http://schemas.microsoft.com/office/drawing/2014/main" id="{623DE163-03F8-45FE-805F-6D248E41FCD7}"/>
            </a:ext>
          </a:extLst>
        </xdr:cNvPr>
        <xdr:cNvSpPr/>
      </xdr:nvSpPr>
      <xdr:spPr>
        <a:xfrm>
          <a:off x="16268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156227</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094DFE8E-7F54-4012-B565-11B432B79429}"/>
            </a:ext>
          </a:extLst>
        </xdr:cNvPr>
        <xdr:cNvSpPr txBox="1"/>
      </xdr:nvSpPr>
      <xdr:spPr>
        <a:xfrm>
          <a:off x="16357600"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159838</xdr:rowOff>
    </xdr:from>
    <xdr:to>
      <xdr:col>81</xdr:col>
      <xdr:colOff>101600</xdr:colOff>
      <xdr:row>63</xdr:row>
      <xdr:rowOff>89988</xdr:rowOff>
    </xdr:to>
    <xdr:sp macro="" textlink="">
      <xdr:nvSpPr>
        <xdr:cNvPr id="654" name="楕円 653">
          <a:extLst>
            <a:ext uri="{FF2B5EF4-FFF2-40B4-BE49-F238E27FC236}">
              <a16:creationId xmlns:a16="http://schemas.microsoft.com/office/drawing/2014/main" id="{DD46FB2D-A806-4BB8-A1F6-9CD1B5CD1BBC}"/>
            </a:ext>
          </a:extLst>
        </xdr:cNvPr>
        <xdr:cNvSpPr/>
      </xdr:nvSpPr>
      <xdr:spPr>
        <a:xfrm>
          <a:off x="15430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57150</xdr:rowOff>
    </xdr:from>
    <xdr:to>
      <xdr:col>85</xdr:col>
      <xdr:colOff>127000</xdr:colOff>
      <xdr:row>63</xdr:row>
      <xdr:rowOff>39188</xdr:rowOff>
    </xdr:to>
    <xdr:cxnSp macro="">
      <xdr:nvCxnSpPr>
        <xdr:cNvPr id="655" name="直線コネクタ 654">
          <a:extLst>
            <a:ext uri="{FF2B5EF4-FFF2-40B4-BE49-F238E27FC236}">
              <a16:creationId xmlns:a16="http://schemas.microsoft.com/office/drawing/2014/main" id="{EDEE18C1-A3BA-40B5-BED1-D49C5E8E9790}"/>
            </a:ext>
          </a:extLst>
        </xdr:cNvPr>
        <xdr:cNvCxnSpPr/>
      </xdr:nvCxnSpPr>
      <xdr:spPr>
        <a:xfrm flipV="1">
          <a:off x="15481300" y="10687050"/>
          <a:ext cx="8382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127181</xdr:rowOff>
    </xdr:from>
    <xdr:to>
      <xdr:col>76</xdr:col>
      <xdr:colOff>165100</xdr:colOff>
      <xdr:row>63</xdr:row>
      <xdr:rowOff>57331</xdr:rowOff>
    </xdr:to>
    <xdr:sp macro="" textlink="">
      <xdr:nvSpPr>
        <xdr:cNvPr id="656" name="楕円 655">
          <a:extLst>
            <a:ext uri="{FF2B5EF4-FFF2-40B4-BE49-F238E27FC236}">
              <a16:creationId xmlns:a16="http://schemas.microsoft.com/office/drawing/2014/main" id="{3E39D632-23AA-4520-8EA6-F05DE3E2DC77}"/>
            </a:ext>
          </a:extLst>
        </xdr:cNvPr>
        <xdr:cNvSpPr/>
      </xdr:nvSpPr>
      <xdr:spPr>
        <a:xfrm>
          <a:off x="14541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6531</xdr:rowOff>
    </xdr:from>
    <xdr:to>
      <xdr:col>81</xdr:col>
      <xdr:colOff>50800</xdr:colOff>
      <xdr:row>63</xdr:row>
      <xdr:rowOff>39188</xdr:rowOff>
    </xdr:to>
    <xdr:cxnSp macro="">
      <xdr:nvCxnSpPr>
        <xdr:cNvPr id="657" name="直線コネクタ 656">
          <a:extLst>
            <a:ext uri="{FF2B5EF4-FFF2-40B4-BE49-F238E27FC236}">
              <a16:creationId xmlns:a16="http://schemas.microsoft.com/office/drawing/2014/main" id="{C867471B-4507-4F8B-9FDE-9F69F825C6A2}"/>
            </a:ext>
          </a:extLst>
        </xdr:cNvPr>
        <xdr:cNvCxnSpPr/>
      </xdr:nvCxnSpPr>
      <xdr:spPr>
        <a:xfrm>
          <a:off x="14592300" y="108078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91259</xdr:rowOff>
    </xdr:from>
    <xdr:to>
      <xdr:col>72</xdr:col>
      <xdr:colOff>38100</xdr:colOff>
      <xdr:row>63</xdr:row>
      <xdr:rowOff>21409</xdr:rowOff>
    </xdr:to>
    <xdr:sp macro="" textlink="">
      <xdr:nvSpPr>
        <xdr:cNvPr id="658" name="楕円 657">
          <a:extLst>
            <a:ext uri="{FF2B5EF4-FFF2-40B4-BE49-F238E27FC236}">
              <a16:creationId xmlns:a16="http://schemas.microsoft.com/office/drawing/2014/main" id="{493A9192-DB29-46B1-9AD0-82370CF140C6}"/>
            </a:ext>
          </a:extLst>
        </xdr:cNvPr>
        <xdr:cNvSpPr/>
      </xdr:nvSpPr>
      <xdr:spPr>
        <a:xfrm>
          <a:off x="13652500" y="10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142059</xdr:rowOff>
    </xdr:from>
    <xdr:to>
      <xdr:col>76</xdr:col>
      <xdr:colOff>114300</xdr:colOff>
      <xdr:row>63</xdr:row>
      <xdr:rowOff>6531</xdr:rowOff>
    </xdr:to>
    <xdr:cxnSp macro="">
      <xdr:nvCxnSpPr>
        <xdr:cNvPr id="659" name="直線コネクタ 658">
          <a:extLst>
            <a:ext uri="{FF2B5EF4-FFF2-40B4-BE49-F238E27FC236}">
              <a16:creationId xmlns:a16="http://schemas.microsoft.com/office/drawing/2014/main" id="{AA6E373B-8522-42BD-A7F4-BFBCE02D400B}"/>
            </a:ext>
          </a:extLst>
        </xdr:cNvPr>
        <xdr:cNvCxnSpPr/>
      </xdr:nvCxnSpPr>
      <xdr:spPr>
        <a:xfrm>
          <a:off x="13703300" y="1077195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55335</xdr:rowOff>
    </xdr:from>
    <xdr:to>
      <xdr:col>67</xdr:col>
      <xdr:colOff>101600</xdr:colOff>
      <xdr:row>62</xdr:row>
      <xdr:rowOff>156935</xdr:rowOff>
    </xdr:to>
    <xdr:sp macro="" textlink="">
      <xdr:nvSpPr>
        <xdr:cNvPr id="660" name="楕円 659">
          <a:extLst>
            <a:ext uri="{FF2B5EF4-FFF2-40B4-BE49-F238E27FC236}">
              <a16:creationId xmlns:a16="http://schemas.microsoft.com/office/drawing/2014/main" id="{A4FB41CE-D074-4942-85D5-E0C847A6A589}"/>
            </a:ext>
          </a:extLst>
        </xdr:cNvPr>
        <xdr:cNvSpPr/>
      </xdr:nvSpPr>
      <xdr:spPr>
        <a:xfrm>
          <a:off x="12763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106135</xdr:rowOff>
    </xdr:from>
    <xdr:to>
      <xdr:col>71</xdr:col>
      <xdr:colOff>177800</xdr:colOff>
      <xdr:row>62</xdr:row>
      <xdr:rowOff>142059</xdr:rowOff>
    </xdr:to>
    <xdr:cxnSp macro="">
      <xdr:nvCxnSpPr>
        <xdr:cNvPr id="661" name="直線コネクタ 660">
          <a:extLst>
            <a:ext uri="{FF2B5EF4-FFF2-40B4-BE49-F238E27FC236}">
              <a16:creationId xmlns:a16="http://schemas.microsoft.com/office/drawing/2014/main" id="{493B5464-7B70-420B-BBB5-ACED37694FBC}"/>
            </a:ext>
          </a:extLst>
        </xdr:cNvPr>
        <xdr:cNvCxnSpPr/>
      </xdr:nvCxnSpPr>
      <xdr:spPr>
        <a:xfrm>
          <a:off x="12814300" y="1073603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98C1D6AF-1A61-45E4-AA24-EA6432BE5D38}"/>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83655</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59D2CBE7-4C92-45AF-AE79-C25E87EAB315}"/>
            </a:ext>
          </a:extLst>
        </xdr:cNvPr>
        <xdr:cNvSpPr txBox="1"/>
      </xdr:nvSpPr>
      <xdr:spPr>
        <a:xfrm>
          <a:off x="14389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2BE74066-4BC6-4114-A4AF-41BCB3E67688}"/>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16708</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3AF7DA65-DA1F-4FE0-B0F2-88DD7ED75F41}"/>
            </a:ext>
          </a:extLst>
        </xdr:cNvPr>
        <xdr:cNvSpPr txBox="1"/>
      </xdr:nvSpPr>
      <xdr:spPr>
        <a:xfrm>
          <a:off x="12611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81115</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1478D647-F2AB-459A-9C30-02C9A17763E9}"/>
            </a:ext>
          </a:extLst>
        </xdr:cNvPr>
        <xdr:cNvSpPr txBox="1"/>
      </xdr:nvSpPr>
      <xdr:spPr>
        <a:xfrm>
          <a:off x="15266044" y="1088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48458</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3FE95A25-E60F-46A1-BAF3-72A85B23CE44}"/>
            </a:ext>
          </a:extLst>
        </xdr:cNvPr>
        <xdr:cNvSpPr txBox="1"/>
      </xdr:nvSpPr>
      <xdr:spPr>
        <a:xfrm>
          <a:off x="14389744" y="1084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12536</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6B3ED411-EC71-4B06-B223-C87D9CA7D06D}"/>
            </a:ext>
          </a:extLst>
        </xdr:cNvPr>
        <xdr:cNvSpPr txBox="1"/>
      </xdr:nvSpPr>
      <xdr:spPr>
        <a:xfrm>
          <a:off x="13500744" y="1081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148062</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57ECF0AF-F7DE-4728-8AC1-5A8B57A4EAD2}"/>
            </a:ext>
          </a:extLst>
        </xdr:cNvPr>
        <xdr:cNvSpPr txBox="1"/>
      </xdr:nvSpPr>
      <xdr:spPr>
        <a:xfrm>
          <a:off x="126117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BCC01D99-ACE4-47FD-9CF4-775F642BCE1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9C15DE46-11D8-49D1-9BCA-197451E25CD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B24EA724-CDE8-47A2-A7CC-ABA62D3F01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B1EE8C39-C814-43B1-9C69-D38BACD36DC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6B701725-10EC-4F72-9E9E-3869CF5BE13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216C32FC-5655-4E4D-B58A-EFA0ED87316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BF9D9969-4FCB-465C-A705-2DACDCAA648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CE76E5C-55F3-4B63-A17E-4FAFCD79D1E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1AEE803E-B786-4AC3-8983-6B2F51EE667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C96ADCB8-6A50-4F5A-9E3E-CA3BEC902FE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42B4A8D7-91AD-4BD7-A4AB-0C8E4B58E5E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5484177E-DD09-48A0-A401-74839336FF3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235C3081-171F-4B91-BD08-E9CEAD2BFFE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46FF426E-E9AA-4231-BE78-1C54F86FB4C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BBB4E2F7-64FD-424D-81AA-426285CE119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33D9BF85-D2FD-41E1-AFAE-99BACCBADE4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31D872D4-A7A8-4B4C-8BA7-A0EF578A5A4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00EAC104-05C5-4493-B3DF-AF5B01C46FD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23E6F879-72AF-48C2-AFDF-4C6492B0067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3D6713DF-6FF0-42B1-AA9E-263ED5C7766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C71F0B51-A205-4F3B-B745-F115C41D562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691" name="直線コネクタ 690">
          <a:extLst>
            <a:ext uri="{FF2B5EF4-FFF2-40B4-BE49-F238E27FC236}">
              <a16:creationId xmlns:a16="http://schemas.microsoft.com/office/drawing/2014/main" id="{3A958061-5EA5-44B0-81A5-0DF72A959780}"/>
            </a:ext>
          </a:extLst>
        </xdr:cNvPr>
        <xdr:cNvCxnSpPr/>
      </xdr:nvCxnSpPr>
      <xdr:spPr>
        <a:xfrm flipV="1">
          <a:off x="22160864" y="95143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E549DD09-B9C2-410D-AE4E-FF442309C509}"/>
            </a:ext>
          </a:extLst>
        </xdr:cNvPr>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693" name="直線コネクタ 692">
          <a:extLst>
            <a:ext uri="{FF2B5EF4-FFF2-40B4-BE49-F238E27FC236}">
              <a16:creationId xmlns:a16="http://schemas.microsoft.com/office/drawing/2014/main" id="{A15E21B4-30A4-46CE-882A-B869BF8DE20D}"/>
            </a:ext>
          </a:extLst>
        </xdr:cNvPr>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C68662E3-661B-4A18-BCAB-EF6002B0ACEA}"/>
            </a:ext>
          </a:extLst>
        </xdr:cNvPr>
        <xdr:cNvSpPr txBox="1"/>
      </xdr:nvSpPr>
      <xdr:spPr>
        <a:xfrm>
          <a:off x="22199600" y="92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695" name="直線コネクタ 694">
          <a:extLst>
            <a:ext uri="{FF2B5EF4-FFF2-40B4-BE49-F238E27FC236}">
              <a16:creationId xmlns:a16="http://schemas.microsoft.com/office/drawing/2014/main" id="{AF224838-57D7-4A0B-B9AC-30C06708A317}"/>
            </a:ext>
          </a:extLst>
        </xdr:cNvPr>
        <xdr:cNvCxnSpPr/>
      </xdr:nvCxnSpPr>
      <xdr:spPr>
        <a:xfrm>
          <a:off x="22072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AADB0426-8835-4AD0-A153-8F83A15E23A1}"/>
            </a:ext>
          </a:extLst>
        </xdr:cNvPr>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697" name="フローチャート: 判断 696">
          <a:extLst>
            <a:ext uri="{FF2B5EF4-FFF2-40B4-BE49-F238E27FC236}">
              <a16:creationId xmlns:a16="http://schemas.microsoft.com/office/drawing/2014/main" id="{088A5751-6786-41A0-9AC6-DB1ABDD4CFEF}"/>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698" name="フローチャート: 判断 697">
          <a:extLst>
            <a:ext uri="{FF2B5EF4-FFF2-40B4-BE49-F238E27FC236}">
              <a16:creationId xmlns:a16="http://schemas.microsoft.com/office/drawing/2014/main" id="{6CD466A3-F315-41EB-A74B-E8FA721A5747}"/>
            </a:ext>
          </a:extLst>
        </xdr:cNvPr>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699" name="フローチャート: 判断 698">
          <a:extLst>
            <a:ext uri="{FF2B5EF4-FFF2-40B4-BE49-F238E27FC236}">
              <a16:creationId xmlns:a16="http://schemas.microsoft.com/office/drawing/2014/main" id="{D6AB66B1-6EE9-41E5-835C-255E2B68BBDA}"/>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700" name="フローチャート: 判断 699">
          <a:extLst>
            <a:ext uri="{FF2B5EF4-FFF2-40B4-BE49-F238E27FC236}">
              <a16:creationId xmlns:a16="http://schemas.microsoft.com/office/drawing/2014/main" id="{AA599870-040A-4AF1-84E9-42F771F808D6}"/>
            </a:ext>
          </a:extLst>
        </xdr:cNvPr>
        <xdr:cNvSpPr/>
      </xdr:nvSpPr>
      <xdr:spPr>
        <a:xfrm>
          <a:off x="19494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701" name="フローチャート: 判断 700">
          <a:extLst>
            <a:ext uri="{FF2B5EF4-FFF2-40B4-BE49-F238E27FC236}">
              <a16:creationId xmlns:a16="http://schemas.microsoft.com/office/drawing/2014/main" id="{4A79946A-7A30-4190-9857-73E8F372AC35}"/>
            </a:ext>
          </a:extLst>
        </xdr:cNvPr>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CD2A6979-BEDB-4F04-9A11-3FD981FFB1B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FD93505-CC99-4968-AE89-A632987FAFE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41EFAB47-39ED-455D-AB97-A5C2E2DD5FF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80E9C60-6447-4364-989E-1776EAADD0E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E3F16E9C-418C-49DE-9080-9671F3AF9A3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152654</xdr:rowOff>
    </xdr:from>
    <xdr:to>
      <xdr:col>116</xdr:col>
      <xdr:colOff>114300</xdr:colOff>
      <xdr:row>63</xdr:row>
      <xdr:rowOff>82804</xdr:rowOff>
    </xdr:to>
    <xdr:sp macro="" textlink="">
      <xdr:nvSpPr>
        <xdr:cNvPr id="707" name="楕円 706">
          <a:extLst>
            <a:ext uri="{FF2B5EF4-FFF2-40B4-BE49-F238E27FC236}">
              <a16:creationId xmlns:a16="http://schemas.microsoft.com/office/drawing/2014/main" id="{EB372852-590F-40F2-9158-4DA846181514}"/>
            </a:ext>
          </a:extLst>
        </xdr:cNvPr>
        <xdr:cNvSpPr/>
      </xdr:nvSpPr>
      <xdr:spPr>
        <a:xfrm>
          <a:off x="221107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67581</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A7CCC9C5-4F4B-48EF-940F-5EE4A6AF24FD}"/>
            </a:ext>
          </a:extLst>
        </xdr:cNvPr>
        <xdr:cNvSpPr txBox="1"/>
      </xdr:nvSpPr>
      <xdr:spPr>
        <a:xfrm>
          <a:off x="22199600" y="1069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157226</xdr:rowOff>
    </xdr:from>
    <xdr:to>
      <xdr:col>112</xdr:col>
      <xdr:colOff>38100</xdr:colOff>
      <xdr:row>63</xdr:row>
      <xdr:rowOff>87376</xdr:rowOff>
    </xdr:to>
    <xdr:sp macro="" textlink="">
      <xdr:nvSpPr>
        <xdr:cNvPr id="709" name="楕円 708">
          <a:extLst>
            <a:ext uri="{FF2B5EF4-FFF2-40B4-BE49-F238E27FC236}">
              <a16:creationId xmlns:a16="http://schemas.microsoft.com/office/drawing/2014/main" id="{1999337D-41A7-41C3-BC24-7B232F5A444C}"/>
            </a:ext>
          </a:extLst>
        </xdr:cNvPr>
        <xdr:cNvSpPr/>
      </xdr:nvSpPr>
      <xdr:spPr>
        <a:xfrm>
          <a:off x="21272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32004</xdr:rowOff>
    </xdr:from>
    <xdr:to>
      <xdr:col>116</xdr:col>
      <xdr:colOff>63500</xdr:colOff>
      <xdr:row>63</xdr:row>
      <xdr:rowOff>36576</xdr:rowOff>
    </xdr:to>
    <xdr:cxnSp macro="">
      <xdr:nvCxnSpPr>
        <xdr:cNvPr id="710" name="直線コネクタ 709">
          <a:extLst>
            <a:ext uri="{FF2B5EF4-FFF2-40B4-BE49-F238E27FC236}">
              <a16:creationId xmlns:a16="http://schemas.microsoft.com/office/drawing/2014/main" id="{4CBEBB0E-74B9-4CB5-8C87-7BF4882CA007}"/>
            </a:ext>
          </a:extLst>
        </xdr:cNvPr>
        <xdr:cNvCxnSpPr/>
      </xdr:nvCxnSpPr>
      <xdr:spPr>
        <a:xfrm flipV="1">
          <a:off x="21323300" y="1083335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159512</xdr:rowOff>
    </xdr:from>
    <xdr:to>
      <xdr:col>107</xdr:col>
      <xdr:colOff>101600</xdr:colOff>
      <xdr:row>63</xdr:row>
      <xdr:rowOff>89662</xdr:rowOff>
    </xdr:to>
    <xdr:sp macro="" textlink="">
      <xdr:nvSpPr>
        <xdr:cNvPr id="711" name="楕円 710">
          <a:extLst>
            <a:ext uri="{FF2B5EF4-FFF2-40B4-BE49-F238E27FC236}">
              <a16:creationId xmlns:a16="http://schemas.microsoft.com/office/drawing/2014/main" id="{6E8DB8CF-7633-4CDF-A4C7-4379E1B21E47}"/>
            </a:ext>
          </a:extLst>
        </xdr:cNvPr>
        <xdr:cNvSpPr/>
      </xdr:nvSpPr>
      <xdr:spPr>
        <a:xfrm>
          <a:off x="20383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36576</xdr:rowOff>
    </xdr:from>
    <xdr:to>
      <xdr:col>111</xdr:col>
      <xdr:colOff>177800</xdr:colOff>
      <xdr:row>63</xdr:row>
      <xdr:rowOff>38862</xdr:rowOff>
    </xdr:to>
    <xdr:cxnSp macro="">
      <xdr:nvCxnSpPr>
        <xdr:cNvPr id="712" name="直線コネクタ 711">
          <a:extLst>
            <a:ext uri="{FF2B5EF4-FFF2-40B4-BE49-F238E27FC236}">
              <a16:creationId xmlns:a16="http://schemas.microsoft.com/office/drawing/2014/main" id="{4A222C99-C1FC-4406-81D4-9D50EDEDB41F}"/>
            </a:ext>
          </a:extLst>
        </xdr:cNvPr>
        <xdr:cNvCxnSpPr/>
      </xdr:nvCxnSpPr>
      <xdr:spPr>
        <a:xfrm flipV="1">
          <a:off x="20434300" y="108379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164084</xdr:rowOff>
    </xdr:from>
    <xdr:to>
      <xdr:col>102</xdr:col>
      <xdr:colOff>165100</xdr:colOff>
      <xdr:row>63</xdr:row>
      <xdr:rowOff>94234</xdr:rowOff>
    </xdr:to>
    <xdr:sp macro="" textlink="">
      <xdr:nvSpPr>
        <xdr:cNvPr id="713" name="楕円 712">
          <a:extLst>
            <a:ext uri="{FF2B5EF4-FFF2-40B4-BE49-F238E27FC236}">
              <a16:creationId xmlns:a16="http://schemas.microsoft.com/office/drawing/2014/main" id="{D4499AF8-86A7-4DBE-8F90-A681B712D7B2}"/>
            </a:ext>
          </a:extLst>
        </xdr:cNvPr>
        <xdr:cNvSpPr/>
      </xdr:nvSpPr>
      <xdr:spPr>
        <a:xfrm>
          <a:off x="19494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38862</xdr:rowOff>
    </xdr:from>
    <xdr:to>
      <xdr:col>107</xdr:col>
      <xdr:colOff>50800</xdr:colOff>
      <xdr:row>63</xdr:row>
      <xdr:rowOff>43434</xdr:rowOff>
    </xdr:to>
    <xdr:cxnSp macro="">
      <xdr:nvCxnSpPr>
        <xdr:cNvPr id="714" name="直線コネクタ 713">
          <a:extLst>
            <a:ext uri="{FF2B5EF4-FFF2-40B4-BE49-F238E27FC236}">
              <a16:creationId xmlns:a16="http://schemas.microsoft.com/office/drawing/2014/main" id="{7BC1DFA0-A6EC-46E8-ABBB-6E198C481D85}"/>
            </a:ext>
          </a:extLst>
        </xdr:cNvPr>
        <xdr:cNvCxnSpPr/>
      </xdr:nvCxnSpPr>
      <xdr:spPr>
        <a:xfrm flipV="1">
          <a:off x="19545300" y="1084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15" name="楕円 714">
          <a:extLst>
            <a:ext uri="{FF2B5EF4-FFF2-40B4-BE49-F238E27FC236}">
              <a16:creationId xmlns:a16="http://schemas.microsoft.com/office/drawing/2014/main" id="{7701D356-3015-420E-BE6C-49F23FB6C447}"/>
            </a:ext>
          </a:extLst>
        </xdr:cNvPr>
        <xdr:cNvSpPr/>
      </xdr:nvSpPr>
      <xdr:spPr>
        <a:xfrm>
          <a:off x="18605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43434</xdr:rowOff>
    </xdr:from>
    <xdr:to>
      <xdr:col>102</xdr:col>
      <xdr:colOff>114300</xdr:colOff>
      <xdr:row>63</xdr:row>
      <xdr:rowOff>45720</xdr:rowOff>
    </xdr:to>
    <xdr:cxnSp macro="">
      <xdr:nvCxnSpPr>
        <xdr:cNvPr id="716" name="直線コネクタ 715">
          <a:extLst>
            <a:ext uri="{FF2B5EF4-FFF2-40B4-BE49-F238E27FC236}">
              <a16:creationId xmlns:a16="http://schemas.microsoft.com/office/drawing/2014/main" id="{86519C44-FEEC-4876-93AE-5BC0BFB20345}"/>
            </a:ext>
          </a:extLst>
        </xdr:cNvPr>
        <xdr:cNvCxnSpPr/>
      </xdr:nvCxnSpPr>
      <xdr:spPr>
        <a:xfrm flipV="1">
          <a:off x="18656300" y="108447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17035</xdr:rowOff>
    </xdr:from>
    <xdr:ext cx="469744" cy="259045"/>
    <xdr:sp macro="" textlink="">
      <xdr:nvSpPr>
        <xdr:cNvPr id="717" name="n_1aveValue【保健センター・保健所】&#10;一人当たり面積">
          <a:extLst>
            <a:ext uri="{FF2B5EF4-FFF2-40B4-BE49-F238E27FC236}">
              <a16:creationId xmlns:a16="http://schemas.microsoft.com/office/drawing/2014/main" id="{9471F8B7-CA60-4C7D-B986-05A3997689B5}"/>
            </a:ext>
          </a:extLst>
        </xdr:cNvPr>
        <xdr:cNvSpPr txBox="1"/>
      </xdr:nvSpPr>
      <xdr:spPr>
        <a:xfrm>
          <a:off x="21075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718" name="n_2aveValue【保健センター・保健所】&#10;一人当たり面積">
          <a:extLst>
            <a:ext uri="{FF2B5EF4-FFF2-40B4-BE49-F238E27FC236}">
              <a16:creationId xmlns:a16="http://schemas.microsoft.com/office/drawing/2014/main" id="{3F11B0A2-10D7-4886-85BA-D8AF2DF716DF}"/>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37609</xdr:rowOff>
    </xdr:from>
    <xdr:ext cx="469744" cy="259045"/>
    <xdr:sp macro="" textlink="">
      <xdr:nvSpPr>
        <xdr:cNvPr id="719" name="n_3aveValue【保健センター・保健所】&#10;一人当たり面積">
          <a:extLst>
            <a:ext uri="{FF2B5EF4-FFF2-40B4-BE49-F238E27FC236}">
              <a16:creationId xmlns:a16="http://schemas.microsoft.com/office/drawing/2014/main" id="{9D534D07-8CE8-4785-B5F0-133C717EEEBE}"/>
            </a:ext>
          </a:extLst>
        </xdr:cNvPr>
        <xdr:cNvSpPr txBox="1"/>
      </xdr:nvSpPr>
      <xdr:spPr>
        <a:xfrm>
          <a:off x="19310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720" name="n_4aveValue【保健センター・保健所】&#10;一人当たり面積">
          <a:extLst>
            <a:ext uri="{FF2B5EF4-FFF2-40B4-BE49-F238E27FC236}">
              <a16:creationId xmlns:a16="http://schemas.microsoft.com/office/drawing/2014/main" id="{B7D499B0-D052-4F31-86FE-20852871EC1F}"/>
            </a:ext>
          </a:extLst>
        </xdr:cNvPr>
        <xdr:cNvSpPr txBox="1"/>
      </xdr:nvSpPr>
      <xdr:spPr>
        <a:xfrm>
          <a:off x="18421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78503</xdr:rowOff>
    </xdr:from>
    <xdr:ext cx="469744" cy="259045"/>
    <xdr:sp macro="" textlink="">
      <xdr:nvSpPr>
        <xdr:cNvPr id="721" name="n_1mainValue【保健センター・保健所】&#10;一人当たり面積">
          <a:extLst>
            <a:ext uri="{FF2B5EF4-FFF2-40B4-BE49-F238E27FC236}">
              <a16:creationId xmlns:a16="http://schemas.microsoft.com/office/drawing/2014/main" id="{F8D0F8C4-34D2-4751-8D31-21E2DA8FCE6F}"/>
            </a:ext>
          </a:extLst>
        </xdr:cNvPr>
        <xdr:cNvSpPr txBox="1"/>
      </xdr:nvSpPr>
      <xdr:spPr>
        <a:xfrm>
          <a:off x="21075727" y="108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80789</xdr:rowOff>
    </xdr:from>
    <xdr:ext cx="469744" cy="259045"/>
    <xdr:sp macro="" textlink="">
      <xdr:nvSpPr>
        <xdr:cNvPr id="722" name="n_2mainValue【保健センター・保健所】&#10;一人当たり面積">
          <a:extLst>
            <a:ext uri="{FF2B5EF4-FFF2-40B4-BE49-F238E27FC236}">
              <a16:creationId xmlns:a16="http://schemas.microsoft.com/office/drawing/2014/main" id="{6F7EB30F-F42B-458C-9C7A-FD78C89EFE41}"/>
            </a:ext>
          </a:extLst>
        </xdr:cNvPr>
        <xdr:cNvSpPr txBox="1"/>
      </xdr:nvSpPr>
      <xdr:spPr>
        <a:xfrm>
          <a:off x="20199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85361</xdr:rowOff>
    </xdr:from>
    <xdr:ext cx="469744" cy="259045"/>
    <xdr:sp macro="" textlink="">
      <xdr:nvSpPr>
        <xdr:cNvPr id="723" name="n_3mainValue【保健センター・保健所】&#10;一人当たり面積">
          <a:extLst>
            <a:ext uri="{FF2B5EF4-FFF2-40B4-BE49-F238E27FC236}">
              <a16:creationId xmlns:a16="http://schemas.microsoft.com/office/drawing/2014/main" id="{739AD7AC-0E6D-4291-9CBD-D548C21EFDEF}"/>
            </a:ext>
          </a:extLst>
        </xdr:cNvPr>
        <xdr:cNvSpPr txBox="1"/>
      </xdr:nvSpPr>
      <xdr:spPr>
        <a:xfrm>
          <a:off x="19310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724" name="n_4mainValue【保健センター・保健所】&#10;一人当たり面積">
          <a:extLst>
            <a:ext uri="{FF2B5EF4-FFF2-40B4-BE49-F238E27FC236}">
              <a16:creationId xmlns:a16="http://schemas.microsoft.com/office/drawing/2014/main" id="{31866398-DC43-4122-B9C6-C382E2B0A3B7}"/>
            </a:ext>
          </a:extLst>
        </xdr:cNvPr>
        <xdr:cNvSpPr txBox="1"/>
      </xdr:nvSpPr>
      <xdr:spPr>
        <a:xfrm>
          <a:off x="18421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45747DA4-35AB-4635-8C9E-D640C482A50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7F261208-B08E-4C3B-B9B3-1029BD08163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7880B2AA-A921-4173-85E3-F2AEF860443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EC421AEA-B63C-4DF5-A411-3015CE54BE8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7E472C63-2F02-464B-B369-529F42448EF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A9F97614-A7E7-4D32-9B3D-F9F15742CAD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5F0CE282-3EC5-4B3D-A8B5-9976BB20076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1D25445F-A375-4F63-A3EE-A8B278FC07E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1115F7BA-F7B6-428A-8428-DD07C919A15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7F5333E-7C6B-4794-92D3-CCF9EEA7BDA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EE501FE3-BC6A-4FE5-BE06-050E0B80618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C4949BA3-CC38-4857-BC90-2C7FDAC1494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549B9CE2-540F-4682-A1FF-AD24D03743D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43C74C5D-B33D-4982-A733-B53951E1034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A8500AFF-59E2-4064-A059-B199688FC85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8653917F-DC4B-432F-A094-31AAB127655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72323EB3-852C-40D8-91A4-3F6289380C6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C5B08932-E12A-4067-A750-255B33B94C8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53BFEF43-E834-426C-8260-EFF9333986D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A016A3AA-BAB1-42B5-ABB2-59CF4B604FB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95C64D47-9A06-4142-BFA9-7165ED17930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853D247D-5853-4933-B4F1-5A7BF4F3902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5F9BFC56-6719-4EA9-9417-7EC22B52FED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58B1089E-60FE-41A8-8C11-BA4BE2EFCCB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749" name="直線コネクタ 748">
          <a:extLst>
            <a:ext uri="{FF2B5EF4-FFF2-40B4-BE49-F238E27FC236}">
              <a16:creationId xmlns:a16="http://schemas.microsoft.com/office/drawing/2014/main" id="{209F4BBA-2DF2-47F7-A166-27F04F7DE57E}"/>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ADB7642E-47BB-4D78-A9A2-BA1C5F2A816C}"/>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751" name="直線コネクタ 750">
          <a:extLst>
            <a:ext uri="{FF2B5EF4-FFF2-40B4-BE49-F238E27FC236}">
              <a16:creationId xmlns:a16="http://schemas.microsoft.com/office/drawing/2014/main" id="{28A8E605-D436-418E-B1D8-BEEC4F92D39A}"/>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23498663-E208-4C10-BEAB-A17E507519B6}"/>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753" name="直線コネクタ 752">
          <a:extLst>
            <a:ext uri="{FF2B5EF4-FFF2-40B4-BE49-F238E27FC236}">
              <a16:creationId xmlns:a16="http://schemas.microsoft.com/office/drawing/2014/main" id="{D9849033-F751-41E3-9FC7-D1D83F192728}"/>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CEDA80E1-CA57-4603-836A-AF8E98D340B5}"/>
            </a:ext>
          </a:extLst>
        </xdr:cNvPr>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755" name="フローチャート: 判断 754">
          <a:extLst>
            <a:ext uri="{FF2B5EF4-FFF2-40B4-BE49-F238E27FC236}">
              <a16:creationId xmlns:a16="http://schemas.microsoft.com/office/drawing/2014/main" id="{9377E829-1584-4559-A9CB-95BFC2D08BA5}"/>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756" name="フローチャート: 判断 755">
          <a:extLst>
            <a:ext uri="{FF2B5EF4-FFF2-40B4-BE49-F238E27FC236}">
              <a16:creationId xmlns:a16="http://schemas.microsoft.com/office/drawing/2014/main" id="{51D21F45-B89F-402E-A3CE-CCBD2FAB86D3}"/>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757" name="フローチャート: 判断 756">
          <a:extLst>
            <a:ext uri="{FF2B5EF4-FFF2-40B4-BE49-F238E27FC236}">
              <a16:creationId xmlns:a16="http://schemas.microsoft.com/office/drawing/2014/main" id="{39D5555D-EBEA-4E2D-B7D8-E4FE0BACB1CF}"/>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758" name="フローチャート: 判断 757">
          <a:extLst>
            <a:ext uri="{FF2B5EF4-FFF2-40B4-BE49-F238E27FC236}">
              <a16:creationId xmlns:a16="http://schemas.microsoft.com/office/drawing/2014/main" id="{BA3B493D-2653-4332-8AD0-F8360EEEDD67}"/>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759" name="フローチャート: 判断 758">
          <a:extLst>
            <a:ext uri="{FF2B5EF4-FFF2-40B4-BE49-F238E27FC236}">
              <a16:creationId xmlns:a16="http://schemas.microsoft.com/office/drawing/2014/main" id="{CC8C9E0E-DA2F-4F5A-BD46-75B7929660CF}"/>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3452F119-829C-4144-BDFB-716ADDDBAAA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71B4C17-32BA-44E1-88FD-1BAB40BDB03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F5E99291-68C6-40FE-9A1F-61763D16FB7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2DCF38B-235E-4DB4-A1E7-6AAC1811671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14992F2B-BCD3-4465-AB46-7D053D86C4F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2539</xdr:rowOff>
    </xdr:from>
    <xdr:to>
      <xdr:col>85</xdr:col>
      <xdr:colOff>177800</xdr:colOff>
      <xdr:row>86</xdr:row>
      <xdr:rowOff>104139</xdr:rowOff>
    </xdr:to>
    <xdr:sp macro="" textlink="">
      <xdr:nvSpPr>
        <xdr:cNvPr id="765" name="楕円 764">
          <a:extLst>
            <a:ext uri="{FF2B5EF4-FFF2-40B4-BE49-F238E27FC236}">
              <a16:creationId xmlns:a16="http://schemas.microsoft.com/office/drawing/2014/main" id="{2649F560-FC78-4266-9A2E-10FB5EF2BD69}"/>
            </a:ext>
          </a:extLst>
        </xdr:cNvPr>
        <xdr:cNvSpPr/>
      </xdr:nvSpPr>
      <xdr:spPr>
        <a:xfrm>
          <a:off x="16268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88916</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80DA5FCA-721F-4003-B2D6-9CA2E724E8A8}"/>
            </a:ext>
          </a:extLst>
        </xdr:cNvPr>
        <xdr:cNvSpPr txBox="1"/>
      </xdr:nvSpPr>
      <xdr:spPr>
        <a:xfrm>
          <a:off x="16357600" y="1466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12064</xdr:rowOff>
    </xdr:from>
    <xdr:to>
      <xdr:col>81</xdr:col>
      <xdr:colOff>101600</xdr:colOff>
      <xdr:row>86</xdr:row>
      <xdr:rowOff>113664</xdr:rowOff>
    </xdr:to>
    <xdr:sp macro="" textlink="">
      <xdr:nvSpPr>
        <xdr:cNvPr id="767" name="楕円 766">
          <a:extLst>
            <a:ext uri="{FF2B5EF4-FFF2-40B4-BE49-F238E27FC236}">
              <a16:creationId xmlns:a16="http://schemas.microsoft.com/office/drawing/2014/main" id="{7376874C-1981-41EE-A964-CBA252EE40CF}"/>
            </a:ext>
          </a:extLst>
        </xdr:cNvPr>
        <xdr:cNvSpPr/>
      </xdr:nvSpPr>
      <xdr:spPr>
        <a:xfrm>
          <a:off x="15430500" y="147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53339</xdr:rowOff>
    </xdr:from>
    <xdr:to>
      <xdr:col>85</xdr:col>
      <xdr:colOff>127000</xdr:colOff>
      <xdr:row>86</xdr:row>
      <xdr:rowOff>62864</xdr:rowOff>
    </xdr:to>
    <xdr:cxnSp macro="">
      <xdr:nvCxnSpPr>
        <xdr:cNvPr id="768" name="直線コネクタ 767">
          <a:extLst>
            <a:ext uri="{FF2B5EF4-FFF2-40B4-BE49-F238E27FC236}">
              <a16:creationId xmlns:a16="http://schemas.microsoft.com/office/drawing/2014/main" id="{221A5CB7-DF5F-4F59-91A1-2D1147888E68}"/>
            </a:ext>
          </a:extLst>
        </xdr:cNvPr>
        <xdr:cNvCxnSpPr/>
      </xdr:nvCxnSpPr>
      <xdr:spPr>
        <a:xfrm flipV="1">
          <a:off x="15481300" y="1479803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33020</xdr:rowOff>
    </xdr:from>
    <xdr:to>
      <xdr:col>76</xdr:col>
      <xdr:colOff>165100</xdr:colOff>
      <xdr:row>86</xdr:row>
      <xdr:rowOff>134620</xdr:rowOff>
    </xdr:to>
    <xdr:sp macro="" textlink="">
      <xdr:nvSpPr>
        <xdr:cNvPr id="769" name="楕円 768">
          <a:extLst>
            <a:ext uri="{FF2B5EF4-FFF2-40B4-BE49-F238E27FC236}">
              <a16:creationId xmlns:a16="http://schemas.microsoft.com/office/drawing/2014/main" id="{FA1A4A5D-A52A-4538-A3B2-BACF4EEB0F4A}"/>
            </a:ext>
          </a:extLst>
        </xdr:cNvPr>
        <xdr:cNvSpPr/>
      </xdr:nvSpPr>
      <xdr:spPr>
        <a:xfrm>
          <a:off x="14541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62864</xdr:rowOff>
    </xdr:from>
    <xdr:to>
      <xdr:col>81</xdr:col>
      <xdr:colOff>50800</xdr:colOff>
      <xdr:row>86</xdr:row>
      <xdr:rowOff>83820</xdr:rowOff>
    </xdr:to>
    <xdr:cxnSp macro="">
      <xdr:nvCxnSpPr>
        <xdr:cNvPr id="770" name="直線コネクタ 769">
          <a:extLst>
            <a:ext uri="{FF2B5EF4-FFF2-40B4-BE49-F238E27FC236}">
              <a16:creationId xmlns:a16="http://schemas.microsoft.com/office/drawing/2014/main" id="{CC783993-F9CC-4B89-898B-5BB59548032A}"/>
            </a:ext>
          </a:extLst>
        </xdr:cNvPr>
        <xdr:cNvCxnSpPr/>
      </xdr:nvCxnSpPr>
      <xdr:spPr>
        <a:xfrm flipV="1">
          <a:off x="14592300" y="1480756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31114</xdr:rowOff>
    </xdr:from>
    <xdr:to>
      <xdr:col>72</xdr:col>
      <xdr:colOff>38100</xdr:colOff>
      <xdr:row>86</xdr:row>
      <xdr:rowOff>132714</xdr:rowOff>
    </xdr:to>
    <xdr:sp macro="" textlink="">
      <xdr:nvSpPr>
        <xdr:cNvPr id="771" name="楕円 770">
          <a:extLst>
            <a:ext uri="{FF2B5EF4-FFF2-40B4-BE49-F238E27FC236}">
              <a16:creationId xmlns:a16="http://schemas.microsoft.com/office/drawing/2014/main" id="{A7196553-1104-4991-8EFD-A473E33D848F}"/>
            </a:ext>
          </a:extLst>
        </xdr:cNvPr>
        <xdr:cNvSpPr/>
      </xdr:nvSpPr>
      <xdr:spPr>
        <a:xfrm>
          <a:off x="13652500" y="1477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81914</xdr:rowOff>
    </xdr:from>
    <xdr:to>
      <xdr:col>76</xdr:col>
      <xdr:colOff>114300</xdr:colOff>
      <xdr:row>86</xdr:row>
      <xdr:rowOff>83820</xdr:rowOff>
    </xdr:to>
    <xdr:cxnSp macro="">
      <xdr:nvCxnSpPr>
        <xdr:cNvPr id="772" name="直線コネクタ 771">
          <a:extLst>
            <a:ext uri="{FF2B5EF4-FFF2-40B4-BE49-F238E27FC236}">
              <a16:creationId xmlns:a16="http://schemas.microsoft.com/office/drawing/2014/main" id="{EB90E261-2CDB-4DFE-99D6-AD5BA8478364}"/>
            </a:ext>
          </a:extLst>
        </xdr:cNvPr>
        <xdr:cNvCxnSpPr/>
      </xdr:nvCxnSpPr>
      <xdr:spPr>
        <a:xfrm>
          <a:off x="13703300" y="148266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23495</xdr:rowOff>
    </xdr:from>
    <xdr:to>
      <xdr:col>67</xdr:col>
      <xdr:colOff>101600</xdr:colOff>
      <xdr:row>86</xdr:row>
      <xdr:rowOff>125095</xdr:rowOff>
    </xdr:to>
    <xdr:sp macro="" textlink="">
      <xdr:nvSpPr>
        <xdr:cNvPr id="773" name="楕円 772">
          <a:extLst>
            <a:ext uri="{FF2B5EF4-FFF2-40B4-BE49-F238E27FC236}">
              <a16:creationId xmlns:a16="http://schemas.microsoft.com/office/drawing/2014/main" id="{BCC7F2E4-B13B-4015-8D89-2A9D2FA6CA8C}"/>
            </a:ext>
          </a:extLst>
        </xdr:cNvPr>
        <xdr:cNvSpPr/>
      </xdr:nvSpPr>
      <xdr:spPr>
        <a:xfrm>
          <a:off x="12763500" y="1476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74295</xdr:rowOff>
    </xdr:from>
    <xdr:to>
      <xdr:col>71</xdr:col>
      <xdr:colOff>177800</xdr:colOff>
      <xdr:row>86</xdr:row>
      <xdr:rowOff>81914</xdr:rowOff>
    </xdr:to>
    <xdr:cxnSp macro="">
      <xdr:nvCxnSpPr>
        <xdr:cNvPr id="774" name="直線コネクタ 773">
          <a:extLst>
            <a:ext uri="{FF2B5EF4-FFF2-40B4-BE49-F238E27FC236}">
              <a16:creationId xmlns:a16="http://schemas.microsoft.com/office/drawing/2014/main" id="{3D573CD1-7254-498B-8168-6956BC5AC110}"/>
            </a:ext>
          </a:extLst>
        </xdr:cNvPr>
        <xdr:cNvCxnSpPr/>
      </xdr:nvCxnSpPr>
      <xdr:spPr>
        <a:xfrm>
          <a:off x="12814300" y="148189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2557</xdr:rowOff>
    </xdr:from>
    <xdr:ext cx="405111" cy="259045"/>
    <xdr:sp macro="" textlink="">
      <xdr:nvSpPr>
        <xdr:cNvPr id="775" name="n_1aveValue【消防施設】&#10;有形固定資産減価償却率">
          <a:extLst>
            <a:ext uri="{FF2B5EF4-FFF2-40B4-BE49-F238E27FC236}">
              <a16:creationId xmlns:a16="http://schemas.microsoft.com/office/drawing/2014/main" id="{E7C4189F-C862-4EA2-BE91-8F2A7ECA20C3}"/>
            </a:ext>
          </a:extLst>
        </xdr:cNvPr>
        <xdr:cNvSpPr txBox="1"/>
      </xdr:nvSpPr>
      <xdr:spPr>
        <a:xfrm>
          <a:off x="15266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135907</xdr:rowOff>
    </xdr:from>
    <xdr:ext cx="405111" cy="259045"/>
    <xdr:sp macro="" textlink="">
      <xdr:nvSpPr>
        <xdr:cNvPr id="776" name="n_2aveValue【消防施設】&#10;有形固定資産減価償却率">
          <a:extLst>
            <a:ext uri="{FF2B5EF4-FFF2-40B4-BE49-F238E27FC236}">
              <a16:creationId xmlns:a16="http://schemas.microsoft.com/office/drawing/2014/main" id="{B6CF3BA1-99B4-4762-9A18-884E57F9DCEC}"/>
            </a:ext>
          </a:extLst>
        </xdr:cNvPr>
        <xdr:cNvSpPr txBox="1"/>
      </xdr:nvSpPr>
      <xdr:spPr>
        <a:xfrm>
          <a:off x="14389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67327</xdr:rowOff>
    </xdr:from>
    <xdr:ext cx="405111" cy="259045"/>
    <xdr:sp macro="" textlink="">
      <xdr:nvSpPr>
        <xdr:cNvPr id="777" name="n_3aveValue【消防施設】&#10;有形固定資産減価償却率">
          <a:extLst>
            <a:ext uri="{FF2B5EF4-FFF2-40B4-BE49-F238E27FC236}">
              <a16:creationId xmlns:a16="http://schemas.microsoft.com/office/drawing/2014/main" id="{BE02004F-B171-4968-BBAB-7DB0DA7BA768}"/>
            </a:ext>
          </a:extLst>
        </xdr:cNvPr>
        <xdr:cNvSpPr txBox="1"/>
      </xdr:nvSpPr>
      <xdr:spPr>
        <a:xfrm>
          <a:off x="13500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778" name="n_4aveValue【消防施設】&#10;有形固定資産減価償却率">
          <a:extLst>
            <a:ext uri="{FF2B5EF4-FFF2-40B4-BE49-F238E27FC236}">
              <a16:creationId xmlns:a16="http://schemas.microsoft.com/office/drawing/2014/main" id="{51048F92-63C3-4ABA-8871-332DF7F79045}"/>
            </a:ext>
          </a:extLst>
        </xdr:cNvPr>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104791</xdr:rowOff>
    </xdr:from>
    <xdr:ext cx="405111" cy="259045"/>
    <xdr:sp macro="" textlink="">
      <xdr:nvSpPr>
        <xdr:cNvPr id="779" name="n_1mainValue【消防施設】&#10;有形固定資産減価償却率">
          <a:extLst>
            <a:ext uri="{FF2B5EF4-FFF2-40B4-BE49-F238E27FC236}">
              <a16:creationId xmlns:a16="http://schemas.microsoft.com/office/drawing/2014/main" id="{0928A3A8-F79D-4F23-8997-136C18E7DF15}"/>
            </a:ext>
          </a:extLst>
        </xdr:cNvPr>
        <xdr:cNvSpPr txBox="1"/>
      </xdr:nvSpPr>
      <xdr:spPr>
        <a:xfrm>
          <a:off x="15266044"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125747</xdr:rowOff>
    </xdr:from>
    <xdr:ext cx="405111" cy="259045"/>
    <xdr:sp macro="" textlink="">
      <xdr:nvSpPr>
        <xdr:cNvPr id="780" name="n_2mainValue【消防施設】&#10;有形固定資産減価償却率">
          <a:extLst>
            <a:ext uri="{FF2B5EF4-FFF2-40B4-BE49-F238E27FC236}">
              <a16:creationId xmlns:a16="http://schemas.microsoft.com/office/drawing/2014/main" id="{D95C7B49-5E01-4538-BBE2-032C065B38D6}"/>
            </a:ext>
          </a:extLst>
        </xdr:cNvPr>
        <xdr:cNvSpPr txBox="1"/>
      </xdr:nvSpPr>
      <xdr:spPr>
        <a:xfrm>
          <a:off x="143897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123841</xdr:rowOff>
    </xdr:from>
    <xdr:ext cx="405111" cy="259045"/>
    <xdr:sp macro="" textlink="">
      <xdr:nvSpPr>
        <xdr:cNvPr id="781" name="n_3mainValue【消防施設】&#10;有形固定資産減価償却率">
          <a:extLst>
            <a:ext uri="{FF2B5EF4-FFF2-40B4-BE49-F238E27FC236}">
              <a16:creationId xmlns:a16="http://schemas.microsoft.com/office/drawing/2014/main" id="{569A48BF-8416-4C35-839C-6D6E6F7E178D}"/>
            </a:ext>
          </a:extLst>
        </xdr:cNvPr>
        <xdr:cNvSpPr txBox="1"/>
      </xdr:nvSpPr>
      <xdr:spPr>
        <a:xfrm>
          <a:off x="13500744"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116222</xdr:rowOff>
    </xdr:from>
    <xdr:ext cx="405111" cy="259045"/>
    <xdr:sp macro="" textlink="">
      <xdr:nvSpPr>
        <xdr:cNvPr id="782" name="n_4mainValue【消防施設】&#10;有形固定資産減価償却率">
          <a:extLst>
            <a:ext uri="{FF2B5EF4-FFF2-40B4-BE49-F238E27FC236}">
              <a16:creationId xmlns:a16="http://schemas.microsoft.com/office/drawing/2014/main" id="{7F15397A-EAAD-4401-B263-F064912EEDC8}"/>
            </a:ext>
          </a:extLst>
        </xdr:cNvPr>
        <xdr:cNvSpPr txBox="1"/>
      </xdr:nvSpPr>
      <xdr:spPr>
        <a:xfrm>
          <a:off x="12611744"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7ED8A4BB-0E8D-42E9-929D-0AFAA98B063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95ED4FEC-9589-43CF-B914-65B11A8569F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B6D9E106-0A8E-4FDA-B011-14369234A8E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5381289A-3AF2-44A2-A251-6B19FF93425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573922A5-30C4-4130-91B3-6261EDAB4BF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5705A3BF-D2CC-4F36-888A-3BC8EB12690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D4B9BDE0-A413-4675-B3BD-E63953CCB33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3E02D125-62DF-4B7A-8E2B-BE6855989CA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160EB22D-110D-4F10-BF02-35DA1B12CC4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274E4D3C-F804-4050-9214-1326F146677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ABBD666D-04C0-4D81-9119-7C8DFF98261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79B4FA1B-F5C7-4DD8-B610-AD013FEBD92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78EFA15C-ECCC-420E-8BEC-974BF07B444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4D07FC2B-A79D-4015-B57D-D094B94E605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9D1331A1-D62F-4DD6-9533-F50D4A20C1C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3D7ECF75-640B-49DB-AA96-E1BB9D63617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ABA41E66-3B62-417E-80FC-E1331486FAA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81D80372-FAF2-4943-8C10-C1DE3DEA0F1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1863938E-322C-42B2-B3A7-DA0E0307575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7E73652D-8F3F-4E45-BDA3-B15F403D399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09949869-BCEC-436E-B3B5-95D5A3DCA3D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804" name="直線コネクタ 803">
          <a:extLst>
            <a:ext uri="{FF2B5EF4-FFF2-40B4-BE49-F238E27FC236}">
              <a16:creationId xmlns:a16="http://schemas.microsoft.com/office/drawing/2014/main" id="{080CAE32-EA8A-4D10-A0B7-938E682E01D5}"/>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805" name="【消防施設】&#10;一人当たり面積最小値テキスト">
          <a:extLst>
            <a:ext uri="{FF2B5EF4-FFF2-40B4-BE49-F238E27FC236}">
              <a16:creationId xmlns:a16="http://schemas.microsoft.com/office/drawing/2014/main" id="{0178BB1E-43AC-447D-85DD-62572BFFFBB7}"/>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806" name="直線コネクタ 805">
          <a:extLst>
            <a:ext uri="{FF2B5EF4-FFF2-40B4-BE49-F238E27FC236}">
              <a16:creationId xmlns:a16="http://schemas.microsoft.com/office/drawing/2014/main" id="{C5F6A81D-EB1B-4A22-91CD-7BD9A0C550DE}"/>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807" name="【消防施設】&#10;一人当たり面積最大値テキスト">
          <a:extLst>
            <a:ext uri="{FF2B5EF4-FFF2-40B4-BE49-F238E27FC236}">
              <a16:creationId xmlns:a16="http://schemas.microsoft.com/office/drawing/2014/main" id="{D2CBB84C-5389-4F14-939A-B706166CE952}"/>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808" name="直線コネクタ 807">
          <a:extLst>
            <a:ext uri="{FF2B5EF4-FFF2-40B4-BE49-F238E27FC236}">
              <a16:creationId xmlns:a16="http://schemas.microsoft.com/office/drawing/2014/main" id="{F30D1440-0B60-4A4B-87C9-BA9E4B8BAD27}"/>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809" name="【消防施設】&#10;一人当たり面積平均値テキスト">
          <a:extLst>
            <a:ext uri="{FF2B5EF4-FFF2-40B4-BE49-F238E27FC236}">
              <a16:creationId xmlns:a16="http://schemas.microsoft.com/office/drawing/2014/main" id="{70D6B142-71C4-4346-8C32-9B946B0C8AB0}"/>
            </a:ext>
          </a:extLst>
        </xdr:cNvPr>
        <xdr:cNvSpPr txBox="1"/>
      </xdr:nvSpPr>
      <xdr:spPr>
        <a:xfrm>
          <a:off x="22199600" y="1447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810" name="フローチャート: 判断 809">
          <a:extLst>
            <a:ext uri="{FF2B5EF4-FFF2-40B4-BE49-F238E27FC236}">
              <a16:creationId xmlns:a16="http://schemas.microsoft.com/office/drawing/2014/main" id="{5BBAA85E-4DE4-40C6-A3E2-88D37C9E0C2F}"/>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811" name="フローチャート: 判断 810">
          <a:extLst>
            <a:ext uri="{FF2B5EF4-FFF2-40B4-BE49-F238E27FC236}">
              <a16:creationId xmlns:a16="http://schemas.microsoft.com/office/drawing/2014/main" id="{08DC463B-06CD-482E-9959-7D35E28EB077}"/>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812" name="フローチャート: 判断 811">
          <a:extLst>
            <a:ext uri="{FF2B5EF4-FFF2-40B4-BE49-F238E27FC236}">
              <a16:creationId xmlns:a16="http://schemas.microsoft.com/office/drawing/2014/main" id="{CB071164-EDEB-425D-9BBC-692A9FEE968E}"/>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813" name="フローチャート: 判断 812">
          <a:extLst>
            <a:ext uri="{FF2B5EF4-FFF2-40B4-BE49-F238E27FC236}">
              <a16:creationId xmlns:a16="http://schemas.microsoft.com/office/drawing/2014/main" id="{52A446C4-EC3F-4C44-ADED-438DD59ABA22}"/>
            </a:ext>
          </a:extLst>
        </xdr:cNvPr>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814" name="フローチャート: 判断 813">
          <a:extLst>
            <a:ext uri="{FF2B5EF4-FFF2-40B4-BE49-F238E27FC236}">
              <a16:creationId xmlns:a16="http://schemas.microsoft.com/office/drawing/2014/main" id="{916BDC8B-36C5-4162-B03B-056D44AFE78C}"/>
            </a:ext>
          </a:extLst>
        </xdr:cNvPr>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A9A0FA48-2322-4EF2-8E3B-2C7283BD4D3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E2735F04-8DE8-4940-B355-31AC334FB68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C062CEF4-7D90-4A6A-A2F8-D8BB96920EC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A5B5DD34-6053-4242-BFB5-B975865DD62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3A36F30-229E-4EE8-9461-B58795ACEAE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101143</xdr:rowOff>
    </xdr:from>
    <xdr:to>
      <xdr:col>116</xdr:col>
      <xdr:colOff>114300</xdr:colOff>
      <xdr:row>86</xdr:row>
      <xdr:rowOff>31293</xdr:rowOff>
    </xdr:to>
    <xdr:sp macro="" textlink="">
      <xdr:nvSpPr>
        <xdr:cNvPr id="820" name="楕円 819">
          <a:extLst>
            <a:ext uri="{FF2B5EF4-FFF2-40B4-BE49-F238E27FC236}">
              <a16:creationId xmlns:a16="http://schemas.microsoft.com/office/drawing/2014/main" id="{7E67706E-21C4-4F09-A05E-D49DBC334552}"/>
            </a:ext>
          </a:extLst>
        </xdr:cNvPr>
        <xdr:cNvSpPr/>
      </xdr:nvSpPr>
      <xdr:spPr>
        <a:xfrm>
          <a:off x="22110700" y="1467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30650</xdr:rowOff>
    </xdr:from>
    <xdr:ext cx="469744" cy="259045"/>
    <xdr:sp macro="" textlink="">
      <xdr:nvSpPr>
        <xdr:cNvPr id="821" name="【消防施設】&#10;一人当たり面積該当値テキスト">
          <a:extLst>
            <a:ext uri="{FF2B5EF4-FFF2-40B4-BE49-F238E27FC236}">
              <a16:creationId xmlns:a16="http://schemas.microsoft.com/office/drawing/2014/main" id="{7CC4B301-2A8A-4AA7-B127-0EE1DC3AB224}"/>
            </a:ext>
          </a:extLst>
        </xdr:cNvPr>
        <xdr:cNvSpPr txBox="1"/>
      </xdr:nvSpPr>
      <xdr:spPr>
        <a:xfrm>
          <a:off x="22199600" y="1460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102515</xdr:rowOff>
    </xdr:from>
    <xdr:to>
      <xdr:col>112</xdr:col>
      <xdr:colOff>38100</xdr:colOff>
      <xdr:row>86</xdr:row>
      <xdr:rowOff>32665</xdr:rowOff>
    </xdr:to>
    <xdr:sp macro="" textlink="">
      <xdr:nvSpPr>
        <xdr:cNvPr id="822" name="楕円 821">
          <a:extLst>
            <a:ext uri="{FF2B5EF4-FFF2-40B4-BE49-F238E27FC236}">
              <a16:creationId xmlns:a16="http://schemas.microsoft.com/office/drawing/2014/main" id="{2CE7D39D-BC84-41EB-B705-94292A4422BC}"/>
            </a:ext>
          </a:extLst>
        </xdr:cNvPr>
        <xdr:cNvSpPr/>
      </xdr:nvSpPr>
      <xdr:spPr>
        <a:xfrm>
          <a:off x="21272500" y="146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151943</xdr:rowOff>
    </xdr:from>
    <xdr:to>
      <xdr:col>116</xdr:col>
      <xdr:colOff>63500</xdr:colOff>
      <xdr:row>85</xdr:row>
      <xdr:rowOff>153315</xdr:rowOff>
    </xdr:to>
    <xdr:cxnSp macro="">
      <xdr:nvCxnSpPr>
        <xdr:cNvPr id="823" name="直線コネクタ 822">
          <a:extLst>
            <a:ext uri="{FF2B5EF4-FFF2-40B4-BE49-F238E27FC236}">
              <a16:creationId xmlns:a16="http://schemas.microsoft.com/office/drawing/2014/main" id="{ED0283B6-39DD-482B-8FDD-34400231DA8E}"/>
            </a:ext>
          </a:extLst>
        </xdr:cNvPr>
        <xdr:cNvCxnSpPr/>
      </xdr:nvCxnSpPr>
      <xdr:spPr>
        <a:xfrm flipV="1">
          <a:off x="21323300" y="14725193"/>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103887</xdr:rowOff>
    </xdr:from>
    <xdr:to>
      <xdr:col>107</xdr:col>
      <xdr:colOff>101600</xdr:colOff>
      <xdr:row>86</xdr:row>
      <xdr:rowOff>34037</xdr:rowOff>
    </xdr:to>
    <xdr:sp macro="" textlink="">
      <xdr:nvSpPr>
        <xdr:cNvPr id="824" name="楕円 823">
          <a:extLst>
            <a:ext uri="{FF2B5EF4-FFF2-40B4-BE49-F238E27FC236}">
              <a16:creationId xmlns:a16="http://schemas.microsoft.com/office/drawing/2014/main" id="{F238B24E-155C-49C6-BFA9-31271DB90386}"/>
            </a:ext>
          </a:extLst>
        </xdr:cNvPr>
        <xdr:cNvSpPr/>
      </xdr:nvSpPr>
      <xdr:spPr>
        <a:xfrm>
          <a:off x="20383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153315</xdr:rowOff>
    </xdr:from>
    <xdr:to>
      <xdr:col>111</xdr:col>
      <xdr:colOff>177800</xdr:colOff>
      <xdr:row>85</xdr:row>
      <xdr:rowOff>154687</xdr:rowOff>
    </xdr:to>
    <xdr:cxnSp macro="">
      <xdr:nvCxnSpPr>
        <xdr:cNvPr id="825" name="直線コネクタ 824">
          <a:extLst>
            <a:ext uri="{FF2B5EF4-FFF2-40B4-BE49-F238E27FC236}">
              <a16:creationId xmlns:a16="http://schemas.microsoft.com/office/drawing/2014/main" id="{94D7F8D0-7085-4E20-94DB-7EDBBCF37C53}"/>
            </a:ext>
          </a:extLst>
        </xdr:cNvPr>
        <xdr:cNvCxnSpPr/>
      </xdr:nvCxnSpPr>
      <xdr:spPr>
        <a:xfrm flipV="1">
          <a:off x="20434300" y="1472656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105257</xdr:rowOff>
    </xdr:from>
    <xdr:to>
      <xdr:col>102</xdr:col>
      <xdr:colOff>165100</xdr:colOff>
      <xdr:row>86</xdr:row>
      <xdr:rowOff>35407</xdr:rowOff>
    </xdr:to>
    <xdr:sp macro="" textlink="">
      <xdr:nvSpPr>
        <xdr:cNvPr id="826" name="楕円 825">
          <a:extLst>
            <a:ext uri="{FF2B5EF4-FFF2-40B4-BE49-F238E27FC236}">
              <a16:creationId xmlns:a16="http://schemas.microsoft.com/office/drawing/2014/main" id="{9441915A-5D03-4536-A4DF-FB28A859116C}"/>
            </a:ext>
          </a:extLst>
        </xdr:cNvPr>
        <xdr:cNvSpPr/>
      </xdr:nvSpPr>
      <xdr:spPr>
        <a:xfrm>
          <a:off x="19494500" y="146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154687</xdr:rowOff>
    </xdr:from>
    <xdr:to>
      <xdr:col>107</xdr:col>
      <xdr:colOff>50800</xdr:colOff>
      <xdr:row>85</xdr:row>
      <xdr:rowOff>156057</xdr:rowOff>
    </xdr:to>
    <xdr:cxnSp macro="">
      <xdr:nvCxnSpPr>
        <xdr:cNvPr id="827" name="直線コネクタ 826">
          <a:extLst>
            <a:ext uri="{FF2B5EF4-FFF2-40B4-BE49-F238E27FC236}">
              <a16:creationId xmlns:a16="http://schemas.microsoft.com/office/drawing/2014/main" id="{CE44C539-B64B-4312-B921-48580D33247E}"/>
            </a:ext>
          </a:extLst>
        </xdr:cNvPr>
        <xdr:cNvCxnSpPr/>
      </xdr:nvCxnSpPr>
      <xdr:spPr>
        <a:xfrm flipV="1">
          <a:off x="19545300" y="14727937"/>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88798</xdr:rowOff>
    </xdr:from>
    <xdr:to>
      <xdr:col>98</xdr:col>
      <xdr:colOff>38100</xdr:colOff>
      <xdr:row>86</xdr:row>
      <xdr:rowOff>18948</xdr:rowOff>
    </xdr:to>
    <xdr:sp macro="" textlink="">
      <xdr:nvSpPr>
        <xdr:cNvPr id="828" name="楕円 827">
          <a:extLst>
            <a:ext uri="{FF2B5EF4-FFF2-40B4-BE49-F238E27FC236}">
              <a16:creationId xmlns:a16="http://schemas.microsoft.com/office/drawing/2014/main" id="{99B5F51E-48F2-47C9-B325-DA31D40CF264}"/>
            </a:ext>
          </a:extLst>
        </xdr:cNvPr>
        <xdr:cNvSpPr/>
      </xdr:nvSpPr>
      <xdr:spPr>
        <a:xfrm>
          <a:off x="18605500" y="1466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139598</xdr:rowOff>
    </xdr:from>
    <xdr:to>
      <xdr:col>102</xdr:col>
      <xdr:colOff>114300</xdr:colOff>
      <xdr:row>85</xdr:row>
      <xdr:rowOff>156057</xdr:rowOff>
    </xdr:to>
    <xdr:cxnSp macro="">
      <xdr:nvCxnSpPr>
        <xdr:cNvPr id="829" name="直線コネクタ 828">
          <a:extLst>
            <a:ext uri="{FF2B5EF4-FFF2-40B4-BE49-F238E27FC236}">
              <a16:creationId xmlns:a16="http://schemas.microsoft.com/office/drawing/2014/main" id="{DD9E8A0F-D097-4C24-A830-B8FCF8110295}"/>
            </a:ext>
          </a:extLst>
        </xdr:cNvPr>
        <xdr:cNvCxnSpPr/>
      </xdr:nvCxnSpPr>
      <xdr:spPr>
        <a:xfrm>
          <a:off x="18656300" y="14712848"/>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830" name="n_1aveValue【消防施設】&#10;一人当たり面積">
          <a:extLst>
            <a:ext uri="{FF2B5EF4-FFF2-40B4-BE49-F238E27FC236}">
              <a16:creationId xmlns:a16="http://schemas.microsoft.com/office/drawing/2014/main" id="{66809B57-F35C-4CB3-8B4A-5EFF28D1C01A}"/>
            </a:ext>
          </a:extLst>
        </xdr:cNvPr>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831" name="n_2aveValue【消防施設】&#10;一人当たり面積">
          <a:extLst>
            <a:ext uri="{FF2B5EF4-FFF2-40B4-BE49-F238E27FC236}">
              <a16:creationId xmlns:a16="http://schemas.microsoft.com/office/drawing/2014/main" id="{63DC5121-5BE4-414E-A11D-93CDE85D2340}"/>
            </a:ext>
          </a:extLst>
        </xdr:cNvPr>
        <xdr:cNvSpPr txBox="1"/>
      </xdr:nvSpPr>
      <xdr:spPr>
        <a:xfrm>
          <a:off x="20199427" y="144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832" name="n_3aveValue【消防施設】&#10;一人当たり面積">
          <a:extLst>
            <a:ext uri="{FF2B5EF4-FFF2-40B4-BE49-F238E27FC236}">
              <a16:creationId xmlns:a16="http://schemas.microsoft.com/office/drawing/2014/main" id="{413FF980-5F95-43A9-AEF2-B6A45F0AADD8}"/>
            </a:ext>
          </a:extLst>
        </xdr:cNvPr>
        <xdr:cNvSpPr txBox="1"/>
      </xdr:nvSpPr>
      <xdr:spPr>
        <a:xfrm>
          <a:off x="19310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833" name="n_4aveValue【消防施設】&#10;一人当たり面積">
          <a:extLst>
            <a:ext uri="{FF2B5EF4-FFF2-40B4-BE49-F238E27FC236}">
              <a16:creationId xmlns:a16="http://schemas.microsoft.com/office/drawing/2014/main" id="{B6A140DC-0C4B-429A-9A1F-00E1FE53AF1C}"/>
            </a:ext>
          </a:extLst>
        </xdr:cNvPr>
        <xdr:cNvSpPr txBox="1"/>
      </xdr:nvSpPr>
      <xdr:spPr>
        <a:xfrm>
          <a:off x="18421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23792</xdr:rowOff>
    </xdr:from>
    <xdr:ext cx="469744" cy="259045"/>
    <xdr:sp macro="" textlink="">
      <xdr:nvSpPr>
        <xdr:cNvPr id="834" name="n_1mainValue【消防施設】&#10;一人当たり面積">
          <a:extLst>
            <a:ext uri="{FF2B5EF4-FFF2-40B4-BE49-F238E27FC236}">
              <a16:creationId xmlns:a16="http://schemas.microsoft.com/office/drawing/2014/main" id="{C099A216-90EF-4FB5-AE69-75547CEAC70F}"/>
            </a:ext>
          </a:extLst>
        </xdr:cNvPr>
        <xdr:cNvSpPr txBox="1"/>
      </xdr:nvSpPr>
      <xdr:spPr>
        <a:xfrm>
          <a:off x="21075727" y="147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25164</xdr:rowOff>
    </xdr:from>
    <xdr:ext cx="469744" cy="259045"/>
    <xdr:sp macro="" textlink="">
      <xdr:nvSpPr>
        <xdr:cNvPr id="835" name="n_2mainValue【消防施設】&#10;一人当たり面積">
          <a:extLst>
            <a:ext uri="{FF2B5EF4-FFF2-40B4-BE49-F238E27FC236}">
              <a16:creationId xmlns:a16="http://schemas.microsoft.com/office/drawing/2014/main" id="{86324C5F-65B2-4389-B73F-C3358C7774DD}"/>
            </a:ext>
          </a:extLst>
        </xdr:cNvPr>
        <xdr:cNvSpPr txBox="1"/>
      </xdr:nvSpPr>
      <xdr:spPr>
        <a:xfrm>
          <a:off x="20199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26534</xdr:rowOff>
    </xdr:from>
    <xdr:ext cx="469744" cy="259045"/>
    <xdr:sp macro="" textlink="">
      <xdr:nvSpPr>
        <xdr:cNvPr id="836" name="n_3mainValue【消防施設】&#10;一人当たり面積">
          <a:extLst>
            <a:ext uri="{FF2B5EF4-FFF2-40B4-BE49-F238E27FC236}">
              <a16:creationId xmlns:a16="http://schemas.microsoft.com/office/drawing/2014/main" id="{AB1CF46D-FD9B-49DE-BE9A-BBB3512372DD}"/>
            </a:ext>
          </a:extLst>
        </xdr:cNvPr>
        <xdr:cNvSpPr txBox="1"/>
      </xdr:nvSpPr>
      <xdr:spPr>
        <a:xfrm>
          <a:off x="19310427" y="1477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10075</xdr:rowOff>
    </xdr:from>
    <xdr:ext cx="469744" cy="259045"/>
    <xdr:sp macro="" textlink="">
      <xdr:nvSpPr>
        <xdr:cNvPr id="837" name="n_4mainValue【消防施設】&#10;一人当たり面積">
          <a:extLst>
            <a:ext uri="{FF2B5EF4-FFF2-40B4-BE49-F238E27FC236}">
              <a16:creationId xmlns:a16="http://schemas.microsoft.com/office/drawing/2014/main" id="{4F5E84EC-35BE-43B1-A188-0CD391642523}"/>
            </a:ext>
          </a:extLst>
        </xdr:cNvPr>
        <xdr:cNvSpPr txBox="1"/>
      </xdr:nvSpPr>
      <xdr:spPr>
        <a:xfrm>
          <a:off x="18421427" y="1475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A877123D-5DD4-4BDD-B472-83DD2732F96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ED34AFFA-7F70-4B33-B50B-25D1B4D04D0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1C1B44AE-5634-486D-B7DE-45091A1CE7F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9F21EDB9-7750-4B4A-92CF-EEE14C417C8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E1461D85-A631-4C8E-971C-468420BC210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F19D243A-72BA-4E32-8848-00C36047BD0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49092FE9-DABC-4668-B770-AAD229A8E29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5E665210-F2F1-4EEF-96FD-7E757D8106D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91E5BD92-E225-4C03-A509-0D6E602ADEB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CE6E50BB-A73C-44B1-A1E8-0606613B6A6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38145DBF-6BD8-45AB-B565-48539530194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id="{DFF27429-83B4-4C2E-8E27-BFA0CA1E1E8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id="{F153BA76-B33F-4689-B70C-E91150A0679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id="{91D0B30B-3A00-4653-B89C-BEF7992F376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id="{691B2772-F440-406E-BEE7-0750533FB3D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id="{B474D8BA-D04A-4FD7-A94A-36E30453221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id="{A505CDAC-FB83-43D1-8459-10285A41410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id="{88FF95BA-1481-4439-AC6A-524D8535D40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id="{318455A0-8898-4F98-8493-AB9671F3CA4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id="{DED43497-3E2E-4270-B58A-5723B0B755B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id="{057817D8-874E-4D81-9B48-8DFA5C746B2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id="{ECD99286-C336-4DA4-8407-D5E62534978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id="{D68E159D-BB8C-4B61-8547-79E4681300E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04B7971E-D505-437F-85E9-880A19E8685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B7A7C655-487A-4206-83BA-EA07D909908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863" name="直線コネクタ 862">
          <a:extLst>
            <a:ext uri="{FF2B5EF4-FFF2-40B4-BE49-F238E27FC236}">
              <a16:creationId xmlns:a16="http://schemas.microsoft.com/office/drawing/2014/main" id="{9BD5A3D0-F677-4B15-A425-651CE6B53C40}"/>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4" name="【庁舎】&#10;有形固定資産減価償却率最小値テキスト">
          <a:extLst>
            <a:ext uri="{FF2B5EF4-FFF2-40B4-BE49-F238E27FC236}">
              <a16:creationId xmlns:a16="http://schemas.microsoft.com/office/drawing/2014/main" id="{0B7E0269-E7E0-4014-9423-63086612ADE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5" name="直線コネクタ 864">
          <a:extLst>
            <a:ext uri="{FF2B5EF4-FFF2-40B4-BE49-F238E27FC236}">
              <a16:creationId xmlns:a16="http://schemas.microsoft.com/office/drawing/2014/main" id="{7953D1B4-1DB1-4E11-A309-3DB482B57AB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866" name="【庁舎】&#10;有形固定資産減価償却率最大値テキスト">
          <a:extLst>
            <a:ext uri="{FF2B5EF4-FFF2-40B4-BE49-F238E27FC236}">
              <a16:creationId xmlns:a16="http://schemas.microsoft.com/office/drawing/2014/main" id="{710BCFA1-5353-454B-AEE4-34E3684EFFD5}"/>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867" name="直線コネクタ 866">
          <a:extLst>
            <a:ext uri="{FF2B5EF4-FFF2-40B4-BE49-F238E27FC236}">
              <a16:creationId xmlns:a16="http://schemas.microsoft.com/office/drawing/2014/main" id="{C8CFA537-8C53-4109-B6F8-972427355316}"/>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868" name="【庁舎】&#10;有形固定資産減価償却率平均値テキスト">
          <a:extLst>
            <a:ext uri="{FF2B5EF4-FFF2-40B4-BE49-F238E27FC236}">
              <a16:creationId xmlns:a16="http://schemas.microsoft.com/office/drawing/2014/main" id="{ED92331F-F995-4110-AF40-400096274CA0}"/>
            </a:ext>
          </a:extLst>
        </xdr:cNvPr>
        <xdr:cNvSpPr txBox="1"/>
      </xdr:nvSpPr>
      <xdr:spPr>
        <a:xfrm>
          <a:off x="16357600" y="1782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869" name="フローチャート: 判断 868">
          <a:extLst>
            <a:ext uri="{FF2B5EF4-FFF2-40B4-BE49-F238E27FC236}">
              <a16:creationId xmlns:a16="http://schemas.microsoft.com/office/drawing/2014/main" id="{3B97D8F7-D175-4DAE-92C7-DC1B19D018CB}"/>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870" name="フローチャート: 判断 869">
          <a:extLst>
            <a:ext uri="{FF2B5EF4-FFF2-40B4-BE49-F238E27FC236}">
              <a16:creationId xmlns:a16="http://schemas.microsoft.com/office/drawing/2014/main" id="{B4796B6F-EA0C-4E20-B776-9D6FC7EE3DDB}"/>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871" name="フローチャート: 判断 870">
          <a:extLst>
            <a:ext uri="{FF2B5EF4-FFF2-40B4-BE49-F238E27FC236}">
              <a16:creationId xmlns:a16="http://schemas.microsoft.com/office/drawing/2014/main" id="{E338E312-FD13-43C8-839C-3E306AAACE3E}"/>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2" name="フローチャート: 判断 871">
          <a:extLst>
            <a:ext uri="{FF2B5EF4-FFF2-40B4-BE49-F238E27FC236}">
              <a16:creationId xmlns:a16="http://schemas.microsoft.com/office/drawing/2014/main" id="{E8964B4D-1CA0-4D22-B17B-3A8923A3CF30}"/>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73" name="フローチャート: 判断 872">
          <a:extLst>
            <a:ext uri="{FF2B5EF4-FFF2-40B4-BE49-F238E27FC236}">
              <a16:creationId xmlns:a16="http://schemas.microsoft.com/office/drawing/2014/main" id="{165B924C-BB35-4526-B3BC-794F0FEE890F}"/>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A4202D2B-EE1D-416B-B0C6-365E9CFFBB1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91A7430-B458-4B01-A9AA-565230421FF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9B1F437-F71A-4F54-9023-F6F4D574F50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FCDA05B-836F-4FAE-AFB5-9B6C9721B5B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45B4A52C-0706-4FA0-860E-DA81BB4461E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149498</xdr:rowOff>
    </xdr:from>
    <xdr:to>
      <xdr:col>85</xdr:col>
      <xdr:colOff>177800</xdr:colOff>
      <xdr:row>106</xdr:row>
      <xdr:rowOff>79648</xdr:rowOff>
    </xdr:to>
    <xdr:sp macro="" textlink="">
      <xdr:nvSpPr>
        <xdr:cNvPr id="879" name="楕円 878">
          <a:extLst>
            <a:ext uri="{FF2B5EF4-FFF2-40B4-BE49-F238E27FC236}">
              <a16:creationId xmlns:a16="http://schemas.microsoft.com/office/drawing/2014/main" id="{F79799AE-267A-4B9E-A8EB-796750E46820}"/>
            </a:ext>
          </a:extLst>
        </xdr:cNvPr>
        <xdr:cNvSpPr/>
      </xdr:nvSpPr>
      <xdr:spPr>
        <a:xfrm>
          <a:off x="162687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127925</xdr:rowOff>
    </xdr:from>
    <xdr:ext cx="405111" cy="259045"/>
    <xdr:sp macro="" textlink="">
      <xdr:nvSpPr>
        <xdr:cNvPr id="880" name="【庁舎】&#10;有形固定資産減価償却率該当値テキスト">
          <a:extLst>
            <a:ext uri="{FF2B5EF4-FFF2-40B4-BE49-F238E27FC236}">
              <a16:creationId xmlns:a16="http://schemas.microsoft.com/office/drawing/2014/main" id="{C63A1321-43CF-49BD-8647-57CD5A6A0AFD}"/>
            </a:ext>
          </a:extLst>
        </xdr:cNvPr>
        <xdr:cNvSpPr txBox="1"/>
      </xdr:nvSpPr>
      <xdr:spPr>
        <a:xfrm>
          <a:off x="16357600"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142966</xdr:rowOff>
    </xdr:from>
    <xdr:to>
      <xdr:col>81</xdr:col>
      <xdr:colOff>101600</xdr:colOff>
      <xdr:row>106</xdr:row>
      <xdr:rowOff>73116</xdr:rowOff>
    </xdr:to>
    <xdr:sp macro="" textlink="">
      <xdr:nvSpPr>
        <xdr:cNvPr id="881" name="楕円 880">
          <a:extLst>
            <a:ext uri="{FF2B5EF4-FFF2-40B4-BE49-F238E27FC236}">
              <a16:creationId xmlns:a16="http://schemas.microsoft.com/office/drawing/2014/main" id="{85BFBFE1-A56E-4765-9E98-58A853F85158}"/>
            </a:ext>
          </a:extLst>
        </xdr:cNvPr>
        <xdr:cNvSpPr/>
      </xdr:nvSpPr>
      <xdr:spPr>
        <a:xfrm>
          <a:off x="15430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22316</xdr:rowOff>
    </xdr:from>
    <xdr:to>
      <xdr:col>85</xdr:col>
      <xdr:colOff>127000</xdr:colOff>
      <xdr:row>106</xdr:row>
      <xdr:rowOff>28848</xdr:rowOff>
    </xdr:to>
    <xdr:cxnSp macro="">
      <xdr:nvCxnSpPr>
        <xdr:cNvPr id="882" name="直線コネクタ 881">
          <a:extLst>
            <a:ext uri="{FF2B5EF4-FFF2-40B4-BE49-F238E27FC236}">
              <a16:creationId xmlns:a16="http://schemas.microsoft.com/office/drawing/2014/main" id="{C71D188D-B4CB-4D1D-A46F-5427234BF537}"/>
            </a:ext>
          </a:extLst>
        </xdr:cNvPr>
        <xdr:cNvCxnSpPr/>
      </xdr:nvCxnSpPr>
      <xdr:spPr>
        <a:xfrm>
          <a:off x="15481300" y="1819601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883" name="楕円 882">
          <a:extLst>
            <a:ext uri="{FF2B5EF4-FFF2-40B4-BE49-F238E27FC236}">
              <a16:creationId xmlns:a16="http://schemas.microsoft.com/office/drawing/2014/main" id="{721B4980-548C-46CA-B0C5-922A919F1588}"/>
            </a:ext>
          </a:extLst>
        </xdr:cNvPr>
        <xdr:cNvSpPr/>
      </xdr:nvSpPr>
      <xdr:spPr>
        <a:xfrm>
          <a:off x="14541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166007</xdr:rowOff>
    </xdr:from>
    <xdr:to>
      <xdr:col>81</xdr:col>
      <xdr:colOff>50800</xdr:colOff>
      <xdr:row>106</xdr:row>
      <xdr:rowOff>22316</xdr:rowOff>
    </xdr:to>
    <xdr:cxnSp macro="">
      <xdr:nvCxnSpPr>
        <xdr:cNvPr id="884" name="直線コネクタ 883">
          <a:extLst>
            <a:ext uri="{FF2B5EF4-FFF2-40B4-BE49-F238E27FC236}">
              <a16:creationId xmlns:a16="http://schemas.microsoft.com/office/drawing/2014/main" id="{A331E270-89EA-48F1-BE3B-D6EA8415D902}"/>
            </a:ext>
          </a:extLst>
        </xdr:cNvPr>
        <xdr:cNvCxnSpPr/>
      </xdr:nvCxnSpPr>
      <xdr:spPr>
        <a:xfrm>
          <a:off x="14592300" y="181682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126637</xdr:rowOff>
    </xdr:from>
    <xdr:to>
      <xdr:col>72</xdr:col>
      <xdr:colOff>38100</xdr:colOff>
      <xdr:row>107</xdr:row>
      <xdr:rowOff>56787</xdr:rowOff>
    </xdr:to>
    <xdr:sp macro="" textlink="">
      <xdr:nvSpPr>
        <xdr:cNvPr id="885" name="楕円 884">
          <a:extLst>
            <a:ext uri="{FF2B5EF4-FFF2-40B4-BE49-F238E27FC236}">
              <a16:creationId xmlns:a16="http://schemas.microsoft.com/office/drawing/2014/main" id="{CE6B9A4E-84D9-41C3-8B17-7DCE4482B683}"/>
            </a:ext>
          </a:extLst>
        </xdr:cNvPr>
        <xdr:cNvSpPr/>
      </xdr:nvSpPr>
      <xdr:spPr>
        <a:xfrm>
          <a:off x="13652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166007</xdr:rowOff>
    </xdr:from>
    <xdr:to>
      <xdr:col>76</xdr:col>
      <xdr:colOff>114300</xdr:colOff>
      <xdr:row>107</xdr:row>
      <xdr:rowOff>5987</xdr:rowOff>
    </xdr:to>
    <xdr:cxnSp macro="">
      <xdr:nvCxnSpPr>
        <xdr:cNvPr id="886" name="直線コネクタ 885">
          <a:extLst>
            <a:ext uri="{FF2B5EF4-FFF2-40B4-BE49-F238E27FC236}">
              <a16:creationId xmlns:a16="http://schemas.microsoft.com/office/drawing/2014/main" id="{D2E39604-34A3-4D6C-860D-3E94E63E4D79}"/>
            </a:ext>
          </a:extLst>
        </xdr:cNvPr>
        <xdr:cNvCxnSpPr/>
      </xdr:nvCxnSpPr>
      <xdr:spPr>
        <a:xfrm flipV="1">
          <a:off x="13703300" y="18168257"/>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100512</xdr:rowOff>
    </xdr:from>
    <xdr:to>
      <xdr:col>67</xdr:col>
      <xdr:colOff>101600</xdr:colOff>
      <xdr:row>107</xdr:row>
      <xdr:rowOff>30662</xdr:rowOff>
    </xdr:to>
    <xdr:sp macro="" textlink="">
      <xdr:nvSpPr>
        <xdr:cNvPr id="887" name="楕円 886">
          <a:extLst>
            <a:ext uri="{FF2B5EF4-FFF2-40B4-BE49-F238E27FC236}">
              <a16:creationId xmlns:a16="http://schemas.microsoft.com/office/drawing/2014/main" id="{B3D2030D-FFDF-4CAD-97F0-37854A595EF2}"/>
            </a:ext>
          </a:extLst>
        </xdr:cNvPr>
        <xdr:cNvSpPr/>
      </xdr:nvSpPr>
      <xdr:spPr>
        <a:xfrm>
          <a:off x="12763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151312</xdr:rowOff>
    </xdr:from>
    <xdr:to>
      <xdr:col>71</xdr:col>
      <xdr:colOff>177800</xdr:colOff>
      <xdr:row>107</xdr:row>
      <xdr:rowOff>5987</xdr:rowOff>
    </xdr:to>
    <xdr:cxnSp macro="">
      <xdr:nvCxnSpPr>
        <xdr:cNvPr id="888" name="直線コネクタ 887">
          <a:extLst>
            <a:ext uri="{FF2B5EF4-FFF2-40B4-BE49-F238E27FC236}">
              <a16:creationId xmlns:a16="http://schemas.microsoft.com/office/drawing/2014/main" id="{327D559E-768E-42B8-BB8E-4EE499085DF2}"/>
            </a:ext>
          </a:extLst>
        </xdr:cNvPr>
        <xdr:cNvCxnSpPr/>
      </xdr:nvCxnSpPr>
      <xdr:spPr>
        <a:xfrm>
          <a:off x="12814300" y="183250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889" name="n_1aveValue【庁舎】&#10;有形固定資産減価償却率">
          <a:extLst>
            <a:ext uri="{FF2B5EF4-FFF2-40B4-BE49-F238E27FC236}">
              <a16:creationId xmlns:a16="http://schemas.microsoft.com/office/drawing/2014/main" id="{805A952A-E63A-4F3F-9ECD-F0CDFC7E7F62}"/>
            </a:ext>
          </a:extLst>
        </xdr:cNvPr>
        <xdr:cNvSpPr txBox="1"/>
      </xdr:nvSpPr>
      <xdr:spPr>
        <a:xfrm>
          <a:off x="15266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890" name="n_2aveValue【庁舎】&#10;有形固定資産減価償却率">
          <a:extLst>
            <a:ext uri="{FF2B5EF4-FFF2-40B4-BE49-F238E27FC236}">
              <a16:creationId xmlns:a16="http://schemas.microsoft.com/office/drawing/2014/main" id="{203332FE-7AD0-4A0E-AC2B-59B8B5F162D4}"/>
            </a:ext>
          </a:extLst>
        </xdr:cNvPr>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91" name="n_3aveValue【庁舎】&#10;有形固定資産減価償却率">
          <a:extLst>
            <a:ext uri="{FF2B5EF4-FFF2-40B4-BE49-F238E27FC236}">
              <a16:creationId xmlns:a16="http://schemas.microsoft.com/office/drawing/2014/main" id="{C777D2FF-5760-4B25-AEC6-8C3FC5A08DB1}"/>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92" name="n_4aveValue【庁舎】&#10;有形固定資産減価償却率">
          <a:extLst>
            <a:ext uri="{FF2B5EF4-FFF2-40B4-BE49-F238E27FC236}">
              <a16:creationId xmlns:a16="http://schemas.microsoft.com/office/drawing/2014/main" id="{850DEDD2-5C68-463F-A6B2-4C00F1392E72}"/>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64243</xdr:rowOff>
    </xdr:from>
    <xdr:ext cx="405111" cy="259045"/>
    <xdr:sp macro="" textlink="">
      <xdr:nvSpPr>
        <xdr:cNvPr id="893" name="n_1mainValue【庁舎】&#10;有形固定資産減価償却率">
          <a:extLst>
            <a:ext uri="{FF2B5EF4-FFF2-40B4-BE49-F238E27FC236}">
              <a16:creationId xmlns:a16="http://schemas.microsoft.com/office/drawing/2014/main" id="{8DF4730E-9290-4E1A-AC19-4F88F91113E6}"/>
            </a:ext>
          </a:extLst>
        </xdr:cNvPr>
        <xdr:cNvSpPr txBox="1"/>
      </xdr:nvSpPr>
      <xdr:spPr>
        <a:xfrm>
          <a:off x="152660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894" name="n_2mainValue【庁舎】&#10;有形固定資産減価償却率">
          <a:extLst>
            <a:ext uri="{FF2B5EF4-FFF2-40B4-BE49-F238E27FC236}">
              <a16:creationId xmlns:a16="http://schemas.microsoft.com/office/drawing/2014/main" id="{CC63AE2A-B165-4991-9286-C8C06D107B69}"/>
            </a:ext>
          </a:extLst>
        </xdr:cNvPr>
        <xdr:cNvSpPr txBox="1"/>
      </xdr:nvSpPr>
      <xdr:spPr>
        <a:xfrm>
          <a:off x="14389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47914</xdr:rowOff>
    </xdr:from>
    <xdr:ext cx="405111" cy="259045"/>
    <xdr:sp macro="" textlink="">
      <xdr:nvSpPr>
        <xdr:cNvPr id="895" name="n_3mainValue【庁舎】&#10;有形固定資産減価償却率">
          <a:extLst>
            <a:ext uri="{FF2B5EF4-FFF2-40B4-BE49-F238E27FC236}">
              <a16:creationId xmlns:a16="http://schemas.microsoft.com/office/drawing/2014/main" id="{30C89650-731E-4B4E-993A-43FA704FE032}"/>
            </a:ext>
          </a:extLst>
        </xdr:cNvPr>
        <xdr:cNvSpPr txBox="1"/>
      </xdr:nvSpPr>
      <xdr:spPr>
        <a:xfrm>
          <a:off x="13500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21789</xdr:rowOff>
    </xdr:from>
    <xdr:ext cx="405111" cy="259045"/>
    <xdr:sp macro="" textlink="">
      <xdr:nvSpPr>
        <xdr:cNvPr id="896" name="n_4mainValue【庁舎】&#10;有形固定資産減価償却率">
          <a:extLst>
            <a:ext uri="{FF2B5EF4-FFF2-40B4-BE49-F238E27FC236}">
              <a16:creationId xmlns:a16="http://schemas.microsoft.com/office/drawing/2014/main" id="{55C6DA1B-5FF5-45D8-B500-8040B77A3A2B}"/>
            </a:ext>
          </a:extLst>
        </xdr:cNvPr>
        <xdr:cNvSpPr txBox="1"/>
      </xdr:nvSpPr>
      <xdr:spPr>
        <a:xfrm>
          <a:off x="12611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29A96BBA-A402-4C90-84AE-A65A99B2027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BB82AD1F-2B0C-4F5B-B631-08F1D4918F7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43175A10-8176-4156-9671-C1D567BF0E5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8AF0C50C-4B88-4955-BC55-B1EC5DBFAC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E16EC0E9-A395-4D14-9A9F-7B9F77B5193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C1808D1B-AF69-43AF-BA42-1BED242F22F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CD580863-F73D-40C9-BE75-2BF791D4100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A2D34BD9-AEFF-4952-A3EF-A1A192095A2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C2188180-A820-4839-8752-610DAF93CF5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541CE591-47EB-49B9-99FB-73CB4E270A7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a:extLst>
            <a:ext uri="{FF2B5EF4-FFF2-40B4-BE49-F238E27FC236}">
              <a16:creationId xmlns:a16="http://schemas.microsoft.com/office/drawing/2014/main" id="{4CFA621F-8A68-4E26-B142-8B0EDE4337F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a:extLst>
            <a:ext uri="{FF2B5EF4-FFF2-40B4-BE49-F238E27FC236}">
              <a16:creationId xmlns:a16="http://schemas.microsoft.com/office/drawing/2014/main" id="{CDA5CA6E-43A9-40E8-9CC6-0A9A99F2E99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a:extLst>
            <a:ext uri="{FF2B5EF4-FFF2-40B4-BE49-F238E27FC236}">
              <a16:creationId xmlns:a16="http://schemas.microsoft.com/office/drawing/2014/main" id="{34417918-FDF1-4881-B63A-7AEFD6CAD84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a:extLst>
            <a:ext uri="{FF2B5EF4-FFF2-40B4-BE49-F238E27FC236}">
              <a16:creationId xmlns:a16="http://schemas.microsoft.com/office/drawing/2014/main" id="{07E43039-7A88-40EE-8286-C8D03695A7A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a:extLst>
            <a:ext uri="{FF2B5EF4-FFF2-40B4-BE49-F238E27FC236}">
              <a16:creationId xmlns:a16="http://schemas.microsoft.com/office/drawing/2014/main" id="{DC277F29-80A8-45BC-85C8-E8226445650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a:extLst>
            <a:ext uri="{FF2B5EF4-FFF2-40B4-BE49-F238E27FC236}">
              <a16:creationId xmlns:a16="http://schemas.microsoft.com/office/drawing/2014/main" id="{41A01AF3-3258-46FB-BCFA-94E8A3D3B10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a:extLst>
            <a:ext uri="{FF2B5EF4-FFF2-40B4-BE49-F238E27FC236}">
              <a16:creationId xmlns:a16="http://schemas.microsoft.com/office/drawing/2014/main" id="{D8D67FA1-5647-468E-83A4-AB91567E8B7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a:extLst>
            <a:ext uri="{FF2B5EF4-FFF2-40B4-BE49-F238E27FC236}">
              <a16:creationId xmlns:a16="http://schemas.microsoft.com/office/drawing/2014/main" id="{CBB4BB14-C512-4ED1-9315-7C5DA0364E1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a:extLst>
            <a:ext uri="{FF2B5EF4-FFF2-40B4-BE49-F238E27FC236}">
              <a16:creationId xmlns:a16="http://schemas.microsoft.com/office/drawing/2014/main" id="{09BE447D-0F95-4F4C-B87B-E2094A77FEF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a:extLst>
            <a:ext uri="{FF2B5EF4-FFF2-40B4-BE49-F238E27FC236}">
              <a16:creationId xmlns:a16="http://schemas.microsoft.com/office/drawing/2014/main" id="{23C56C26-CE04-42DC-9227-620629AF5FE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a:extLst>
            <a:ext uri="{FF2B5EF4-FFF2-40B4-BE49-F238E27FC236}">
              <a16:creationId xmlns:a16="http://schemas.microsoft.com/office/drawing/2014/main" id="{B23021DD-3500-4891-ADBD-C70F66DC209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a:extLst>
            <a:ext uri="{FF2B5EF4-FFF2-40B4-BE49-F238E27FC236}">
              <a16:creationId xmlns:a16="http://schemas.microsoft.com/office/drawing/2014/main" id="{FEF4084C-98B5-4A9E-B215-10745F81221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7D85F9FD-BC10-4DBF-A0AA-303E4DD581B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172A28E6-D55F-4798-B380-97C42D2606E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63DEE9A7-0573-4CD4-812A-B6CB7D89D84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922" name="直線コネクタ 921">
          <a:extLst>
            <a:ext uri="{FF2B5EF4-FFF2-40B4-BE49-F238E27FC236}">
              <a16:creationId xmlns:a16="http://schemas.microsoft.com/office/drawing/2014/main" id="{366F8CC2-09E0-4FFC-980C-7314162A6109}"/>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923" name="【庁舎】&#10;一人当たり面積最小値テキスト">
          <a:extLst>
            <a:ext uri="{FF2B5EF4-FFF2-40B4-BE49-F238E27FC236}">
              <a16:creationId xmlns:a16="http://schemas.microsoft.com/office/drawing/2014/main" id="{DB9EFE7B-EC3C-4748-9D0F-BEB95EB9FB49}"/>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924" name="直線コネクタ 923">
          <a:extLst>
            <a:ext uri="{FF2B5EF4-FFF2-40B4-BE49-F238E27FC236}">
              <a16:creationId xmlns:a16="http://schemas.microsoft.com/office/drawing/2014/main" id="{82EACE5A-9EEC-46CB-A0D0-DB7FB10F177A}"/>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925" name="【庁舎】&#10;一人当たり面積最大値テキスト">
          <a:extLst>
            <a:ext uri="{FF2B5EF4-FFF2-40B4-BE49-F238E27FC236}">
              <a16:creationId xmlns:a16="http://schemas.microsoft.com/office/drawing/2014/main" id="{425988DA-7363-4DE0-B44B-30DB6765A3BF}"/>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926" name="直線コネクタ 925">
          <a:extLst>
            <a:ext uri="{FF2B5EF4-FFF2-40B4-BE49-F238E27FC236}">
              <a16:creationId xmlns:a16="http://schemas.microsoft.com/office/drawing/2014/main" id="{3ECA92D6-49BF-48B9-A7E7-76869555C07E}"/>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927" name="【庁舎】&#10;一人当たり面積平均値テキスト">
          <a:extLst>
            <a:ext uri="{FF2B5EF4-FFF2-40B4-BE49-F238E27FC236}">
              <a16:creationId xmlns:a16="http://schemas.microsoft.com/office/drawing/2014/main" id="{EEC0C81A-758E-4E09-8378-06A6E247DDB9}"/>
            </a:ext>
          </a:extLst>
        </xdr:cNvPr>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928" name="フローチャート: 判断 927">
          <a:extLst>
            <a:ext uri="{FF2B5EF4-FFF2-40B4-BE49-F238E27FC236}">
              <a16:creationId xmlns:a16="http://schemas.microsoft.com/office/drawing/2014/main" id="{6C13CC4C-1802-4E05-9BB9-CF8AF948EB3D}"/>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9" name="フローチャート: 判断 928">
          <a:extLst>
            <a:ext uri="{FF2B5EF4-FFF2-40B4-BE49-F238E27FC236}">
              <a16:creationId xmlns:a16="http://schemas.microsoft.com/office/drawing/2014/main" id="{939BA07B-BC7E-4BDD-B0FE-B3D0D9D5F214}"/>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930" name="フローチャート: 判断 929">
          <a:extLst>
            <a:ext uri="{FF2B5EF4-FFF2-40B4-BE49-F238E27FC236}">
              <a16:creationId xmlns:a16="http://schemas.microsoft.com/office/drawing/2014/main" id="{40179AA2-661B-49A0-A5F1-765782C11E92}"/>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931" name="フローチャート: 判断 930">
          <a:extLst>
            <a:ext uri="{FF2B5EF4-FFF2-40B4-BE49-F238E27FC236}">
              <a16:creationId xmlns:a16="http://schemas.microsoft.com/office/drawing/2014/main" id="{352382E9-DC39-44E9-8692-2EBE73736F2E}"/>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932" name="フローチャート: 判断 931">
          <a:extLst>
            <a:ext uri="{FF2B5EF4-FFF2-40B4-BE49-F238E27FC236}">
              <a16:creationId xmlns:a16="http://schemas.microsoft.com/office/drawing/2014/main" id="{9DC3F24A-CD9D-4264-8238-1976D65314E5}"/>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78D8C79A-2B7B-499E-B270-E5126E60B48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643FDAAC-9A81-4EDD-AA0C-8DE6C78EFBD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5D55B4AF-2BEE-487E-A8C7-3F7AEFF31DD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DE12F443-0409-4641-BE65-6931E22DF49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6ACAB7FC-3E45-4D78-AF31-DA45375D3F6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155484</xdr:rowOff>
    </xdr:from>
    <xdr:to>
      <xdr:col>116</xdr:col>
      <xdr:colOff>114300</xdr:colOff>
      <xdr:row>106</xdr:row>
      <xdr:rowOff>85634</xdr:rowOff>
    </xdr:to>
    <xdr:sp macro="" textlink="">
      <xdr:nvSpPr>
        <xdr:cNvPr id="938" name="楕円 937">
          <a:extLst>
            <a:ext uri="{FF2B5EF4-FFF2-40B4-BE49-F238E27FC236}">
              <a16:creationId xmlns:a16="http://schemas.microsoft.com/office/drawing/2014/main" id="{E8C84B8E-4946-40C7-8BFD-627F1AD5F6A9}"/>
            </a:ext>
          </a:extLst>
        </xdr:cNvPr>
        <xdr:cNvSpPr/>
      </xdr:nvSpPr>
      <xdr:spPr>
        <a:xfrm>
          <a:off x="22110700" y="181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133911</xdr:rowOff>
    </xdr:from>
    <xdr:ext cx="469744" cy="259045"/>
    <xdr:sp macro="" textlink="">
      <xdr:nvSpPr>
        <xdr:cNvPr id="939" name="【庁舎】&#10;一人当たり面積該当値テキスト">
          <a:extLst>
            <a:ext uri="{FF2B5EF4-FFF2-40B4-BE49-F238E27FC236}">
              <a16:creationId xmlns:a16="http://schemas.microsoft.com/office/drawing/2014/main" id="{3CEAD9EC-CC60-4047-AC70-32761576C2DB}"/>
            </a:ext>
          </a:extLst>
        </xdr:cNvPr>
        <xdr:cNvSpPr txBox="1"/>
      </xdr:nvSpPr>
      <xdr:spPr>
        <a:xfrm>
          <a:off x="22199600" y="1813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167458</xdr:rowOff>
    </xdr:from>
    <xdr:to>
      <xdr:col>112</xdr:col>
      <xdr:colOff>38100</xdr:colOff>
      <xdr:row>106</xdr:row>
      <xdr:rowOff>97608</xdr:rowOff>
    </xdr:to>
    <xdr:sp macro="" textlink="">
      <xdr:nvSpPr>
        <xdr:cNvPr id="940" name="楕円 939">
          <a:extLst>
            <a:ext uri="{FF2B5EF4-FFF2-40B4-BE49-F238E27FC236}">
              <a16:creationId xmlns:a16="http://schemas.microsoft.com/office/drawing/2014/main" id="{93D98337-9F13-43D8-BE79-E3965CFAFCBC}"/>
            </a:ext>
          </a:extLst>
        </xdr:cNvPr>
        <xdr:cNvSpPr/>
      </xdr:nvSpPr>
      <xdr:spPr>
        <a:xfrm>
          <a:off x="21272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34834</xdr:rowOff>
    </xdr:from>
    <xdr:to>
      <xdr:col>116</xdr:col>
      <xdr:colOff>63500</xdr:colOff>
      <xdr:row>106</xdr:row>
      <xdr:rowOff>46808</xdr:rowOff>
    </xdr:to>
    <xdr:cxnSp macro="">
      <xdr:nvCxnSpPr>
        <xdr:cNvPr id="941" name="直線コネクタ 940">
          <a:extLst>
            <a:ext uri="{FF2B5EF4-FFF2-40B4-BE49-F238E27FC236}">
              <a16:creationId xmlns:a16="http://schemas.microsoft.com/office/drawing/2014/main" id="{AF702419-CA3B-4F00-85C1-36ACE722FEB1}"/>
            </a:ext>
          </a:extLst>
        </xdr:cNvPr>
        <xdr:cNvCxnSpPr/>
      </xdr:nvCxnSpPr>
      <xdr:spPr>
        <a:xfrm flipV="1">
          <a:off x="21323300" y="18208534"/>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9071</xdr:rowOff>
    </xdr:from>
    <xdr:to>
      <xdr:col>107</xdr:col>
      <xdr:colOff>101600</xdr:colOff>
      <xdr:row>106</xdr:row>
      <xdr:rowOff>110671</xdr:rowOff>
    </xdr:to>
    <xdr:sp macro="" textlink="">
      <xdr:nvSpPr>
        <xdr:cNvPr id="942" name="楕円 941">
          <a:extLst>
            <a:ext uri="{FF2B5EF4-FFF2-40B4-BE49-F238E27FC236}">
              <a16:creationId xmlns:a16="http://schemas.microsoft.com/office/drawing/2014/main" id="{48C26501-AB78-482C-807F-4763710EDA87}"/>
            </a:ext>
          </a:extLst>
        </xdr:cNvPr>
        <xdr:cNvSpPr/>
      </xdr:nvSpPr>
      <xdr:spPr>
        <a:xfrm>
          <a:off x="20383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46808</xdr:rowOff>
    </xdr:from>
    <xdr:to>
      <xdr:col>111</xdr:col>
      <xdr:colOff>177800</xdr:colOff>
      <xdr:row>106</xdr:row>
      <xdr:rowOff>59871</xdr:rowOff>
    </xdr:to>
    <xdr:cxnSp macro="">
      <xdr:nvCxnSpPr>
        <xdr:cNvPr id="943" name="直線コネクタ 942">
          <a:extLst>
            <a:ext uri="{FF2B5EF4-FFF2-40B4-BE49-F238E27FC236}">
              <a16:creationId xmlns:a16="http://schemas.microsoft.com/office/drawing/2014/main" id="{B30794A9-EE4F-4A7E-B300-50A70CD7630A}"/>
            </a:ext>
          </a:extLst>
        </xdr:cNvPr>
        <xdr:cNvCxnSpPr/>
      </xdr:nvCxnSpPr>
      <xdr:spPr>
        <a:xfrm flipV="1">
          <a:off x="20434300" y="182205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21045</xdr:rowOff>
    </xdr:from>
    <xdr:to>
      <xdr:col>102</xdr:col>
      <xdr:colOff>165100</xdr:colOff>
      <xdr:row>106</xdr:row>
      <xdr:rowOff>122645</xdr:rowOff>
    </xdr:to>
    <xdr:sp macro="" textlink="">
      <xdr:nvSpPr>
        <xdr:cNvPr id="944" name="楕円 943">
          <a:extLst>
            <a:ext uri="{FF2B5EF4-FFF2-40B4-BE49-F238E27FC236}">
              <a16:creationId xmlns:a16="http://schemas.microsoft.com/office/drawing/2014/main" id="{3DC6AEFA-522F-4CBA-BB87-05B78B762899}"/>
            </a:ext>
          </a:extLst>
        </xdr:cNvPr>
        <xdr:cNvSpPr/>
      </xdr:nvSpPr>
      <xdr:spPr>
        <a:xfrm>
          <a:off x="19494500" y="181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59871</xdr:rowOff>
    </xdr:from>
    <xdr:to>
      <xdr:col>107</xdr:col>
      <xdr:colOff>50800</xdr:colOff>
      <xdr:row>106</xdr:row>
      <xdr:rowOff>71845</xdr:rowOff>
    </xdr:to>
    <xdr:cxnSp macro="">
      <xdr:nvCxnSpPr>
        <xdr:cNvPr id="945" name="直線コネクタ 944">
          <a:extLst>
            <a:ext uri="{FF2B5EF4-FFF2-40B4-BE49-F238E27FC236}">
              <a16:creationId xmlns:a16="http://schemas.microsoft.com/office/drawing/2014/main" id="{A5E004AB-02F3-446D-8EBC-873B69EC1B9C}"/>
            </a:ext>
          </a:extLst>
        </xdr:cNvPr>
        <xdr:cNvCxnSpPr/>
      </xdr:nvCxnSpPr>
      <xdr:spPr>
        <a:xfrm flipV="1">
          <a:off x="19545300" y="18233571"/>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34108</xdr:rowOff>
    </xdr:from>
    <xdr:to>
      <xdr:col>98</xdr:col>
      <xdr:colOff>38100</xdr:colOff>
      <xdr:row>106</xdr:row>
      <xdr:rowOff>135708</xdr:rowOff>
    </xdr:to>
    <xdr:sp macro="" textlink="">
      <xdr:nvSpPr>
        <xdr:cNvPr id="946" name="楕円 945">
          <a:extLst>
            <a:ext uri="{FF2B5EF4-FFF2-40B4-BE49-F238E27FC236}">
              <a16:creationId xmlns:a16="http://schemas.microsoft.com/office/drawing/2014/main" id="{FBE2CDA8-1260-4442-ADFD-A2FD9BB706B8}"/>
            </a:ext>
          </a:extLst>
        </xdr:cNvPr>
        <xdr:cNvSpPr/>
      </xdr:nvSpPr>
      <xdr:spPr>
        <a:xfrm>
          <a:off x="18605500" y="182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71845</xdr:rowOff>
    </xdr:from>
    <xdr:to>
      <xdr:col>102</xdr:col>
      <xdr:colOff>114300</xdr:colOff>
      <xdr:row>106</xdr:row>
      <xdr:rowOff>84908</xdr:rowOff>
    </xdr:to>
    <xdr:cxnSp macro="">
      <xdr:nvCxnSpPr>
        <xdr:cNvPr id="947" name="直線コネクタ 946">
          <a:extLst>
            <a:ext uri="{FF2B5EF4-FFF2-40B4-BE49-F238E27FC236}">
              <a16:creationId xmlns:a16="http://schemas.microsoft.com/office/drawing/2014/main" id="{E1C3EB44-BA6F-4931-9A78-4237E890D5CB}"/>
            </a:ext>
          </a:extLst>
        </xdr:cNvPr>
        <xdr:cNvCxnSpPr/>
      </xdr:nvCxnSpPr>
      <xdr:spPr>
        <a:xfrm flipV="1">
          <a:off x="18656300" y="1824554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948" name="n_1aveValue【庁舎】&#10;一人当たり面積">
          <a:extLst>
            <a:ext uri="{FF2B5EF4-FFF2-40B4-BE49-F238E27FC236}">
              <a16:creationId xmlns:a16="http://schemas.microsoft.com/office/drawing/2014/main" id="{CC7D839A-343B-4738-A547-6D0CA45C873A}"/>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170197</xdr:rowOff>
    </xdr:from>
    <xdr:ext cx="469744" cy="259045"/>
    <xdr:sp macro="" textlink="">
      <xdr:nvSpPr>
        <xdr:cNvPr id="949" name="n_2aveValue【庁舎】&#10;一人当たり面積">
          <a:extLst>
            <a:ext uri="{FF2B5EF4-FFF2-40B4-BE49-F238E27FC236}">
              <a16:creationId xmlns:a16="http://schemas.microsoft.com/office/drawing/2014/main" id="{023EF455-3883-4084-A332-2C6C0DF2AA94}"/>
            </a:ext>
          </a:extLst>
        </xdr:cNvPr>
        <xdr:cNvSpPr txBox="1"/>
      </xdr:nvSpPr>
      <xdr:spPr>
        <a:xfrm>
          <a:off x="20199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17253</xdr:rowOff>
    </xdr:from>
    <xdr:ext cx="469744" cy="259045"/>
    <xdr:sp macro="" textlink="">
      <xdr:nvSpPr>
        <xdr:cNvPr id="950" name="n_3aveValue【庁舎】&#10;一人当たり面積">
          <a:extLst>
            <a:ext uri="{FF2B5EF4-FFF2-40B4-BE49-F238E27FC236}">
              <a16:creationId xmlns:a16="http://schemas.microsoft.com/office/drawing/2014/main" id="{8CF0D5A6-C2A1-4C71-A095-8B3F91C3A5E1}"/>
            </a:ext>
          </a:extLst>
        </xdr:cNvPr>
        <xdr:cNvSpPr txBox="1"/>
      </xdr:nvSpPr>
      <xdr:spPr>
        <a:xfrm>
          <a:off x="19310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69504</xdr:rowOff>
    </xdr:from>
    <xdr:ext cx="469744" cy="259045"/>
    <xdr:sp macro="" textlink="">
      <xdr:nvSpPr>
        <xdr:cNvPr id="951" name="n_4aveValue【庁舎】&#10;一人当たり面積">
          <a:extLst>
            <a:ext uri="{FF2B5EF4-FFF2-40B4-BE49-F238E27FC236}">
              <a16:creationId xmlns:a16="http://schemas.microsoft.com/office/drawing/2014/main" id="{58F3AE83-BF9B-4E2B-AD65-C195183C211F}"/>
            </a:ext>
          </a:extLst>
        </xdr:cNvPr>
        <xdr:cNvSpPr txBox="1"/>
      </xdr:nvSpPr>
      <xdr:spPr>
        <a:xfrm>
          <a:off x="18421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88735</xdr:rowOff>
    </xdr:from>
    <xdr:ext cx="469744" cy="259045"/>
    <xdr:sp macro="" textlink="">
      <xdr:nvSpPr>
        <xdr:cNvPr id="952" name="n_1mainValue【庁舎】&#10;一人当たり面積">
          <a:extLst>
            <a:ext uri="{FF2B5EF4-FFF2-40B4-BE49-F238E27FC236}">
              <a16:creationId xmlns:a16="http://schemas.microsoft.com/office/drawing/2014/main" id="{E098C91A-105B-4ED0-9790-C12E6A3E6F64}"/>
            </a:ext>
          </a:extLst>
        </xdr:cNvPr>
        <xdr:cNvSpPr txBox="1"/>
      </xdr:nvSpPr>
      <xdr:spPr>
        <a:xfrm>
          <a:off x="2107572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101798</xdr:rowOff>
    </xdr:from>
    <xdr:ext cx="469744" cy="259045"/>
    <xdr:sp macro="" textlink="">
      <xdr:nvSpPr>
        <xdr:cNvPr id="953" name="n_2mainValue【庁舎】&#10;一人当たり面積">
          <a:extLst>
            <a:ext uri="{FF2B5EF4-FFF2-40B4-BE49-F238E27FC236}">
              <a16:creationId xmlns:a16="http://schemas.microsoft.com/office/drawing/2014/main" id="{BF0EAE7A-7AEA-41DF-9F3A-4D604540E54D}"/>
            </a:ext>
          </a:extLst>
        </xdr:cNvPr>
        <xdr:cNvSpPr txBox="1"/>
      </xdr:nvSpPr>
      <xdr:spPr>
        <a:xfrm>
          <a:off x="20199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113772</xdr:rowOff>
    </xdr:from>
    <xdr:ext cx="469744" cy="259045"/>
    <xdr:sp macro="" textlink="">
      <xdr:nvSpPr>
        <xdr:cNvPr id="954" name="n_3mainValue【庁舎】&#10;一人当たり面積">
          <a:extLst>
            <a:ext uri="{FF2B5EF4-FFF2-40B4-BE49-F238E27FC236}">
              <a16:creationId xmlns:a16="http://schemas.microsoft.com/office/drawing/2014/main" id="{BEC4CA6F-13BA-44EC-B158-FB114F46375D}"/>
            </a:ext>
          </a:extLst>
        </xdr:cNvPr>
        <xdr:cNvSpPr txBox="1"/>
      </xdr:nvSpPr>
      <xdr:spPr>
        <a:xfrm>
          <a:off x="19310427" y="1828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126835</xdr:rowOff>
    </xdr:from>
    <xdr:ext cx="469744" cy="259045"/>
    <xdr:sp macro="" textlink="">
      <xdr:nvSpPr>
        <xdr:cNvPr id="955" name="n_4mainValue【庁舎】&#10;一人当たり面積">
          <a:extLst>
            <a:ext uri="{FF2B5EF4-FFF2-40B4-BE49-F238E27FC236}">
              <a16:creationId xmlns:a16="http://schemas.microsoft.com/office/drawing/2014/main" id="{E417DAC0-9305-45C6-BD92-FEC999784900}"/>
            </a:ext>
          </a:extLst>
        </xdr:cNvPr>
        <xdr:cNvSpPr txBox="1"/>
      </xdr:nvSpPr>
      <xdr:spPr>
        <a:xfrm>
          <a:off x="18421427" y="1830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9737B623-A02E-4F44-9A4D-20DB16C7FA9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2A62AC42-2979-49E7-8E66-46DAD282D3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5E7386BC-6693-49EB-ACCD-529FCF92351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類似団体と比較して有形固定資産減価償却率が高くなっている施設は、「一般廃棄物処理施設」・「体育館・プール」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「保健センター」・「福祉施設」・「消防施設」・「庁舎」であり、低くなっている施設は、「図書館」・「市民会館」である。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年度に中央公民館の新築に合わせ新設したため特に低くなっている。しかし今後は、減価償却率が増加していくため、個別施設計画等に基づき適切に管理していく。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「消防施設」については、類似団体内平均値を大きく上回っているが、近隣の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町により広域的に管理している施設であり老朽化が進んでいるため、今後の建替え等の整備に向けて計画的に基金を積み立てていくなど財源確保に取り組んでいく。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「保健センター」については、建築後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年以上が経過しており、躯体などの老朽化が進んでいる。個別施設計画等に基づき、計画的な修繕を行うなどの長寿命化対策を図っていくこととしているが、今後の在り方について検討していく必要がある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「市民会館」については、令和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年度に空調設備等改修工事等を行ったことにより良化したが、今後、減価償却が開始されると再び高くなる傾向にある。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「庁舎」は昭和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年に建築された建物であるが、近年は耐震化などの必要な整備を行いながら使用しており、平成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年度はエレベーター設置、平成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年度は水道配管設備の更新等の整備を行ったことにより減価償却率が低下傾向にある。令和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年度では、改修事業を実施したこともあり再び減少に転じている。個別施設計画では、大規模改修等を踏まえ今後も活用する方針であり、長寿命化対策を施しながら維持管理を進めていく。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C4EC4D10-EABF-4974-A27D-1A78EA665C28}"/>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87303E08-81DA-4FDE-B34B-8D64F920FD4E}"/>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EC90BF9-DB58-4A68-8EE7-70AD9B1EE683}"/>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69066AC-FDDC-4612-BE91-6B73F060D131}"/>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F879954-FD3F-469F-809A-AAC0F26445C2}"/>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EE0DA88A-6528-48E4-95E5-5CDACF4ED871}"/>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CEF036A6-B7AC-47C6-8DA1-953470D9B2B6}"/>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8CF370A2-A7E7-4596-A7C0-C386BB17F4D4}"/>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DC18276-809E-4856-A535-F780113F497F}"/>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B7535DA1-FB7D-4088-8268-0A96BEE28A62}"/>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7,429
7,320
154.08
6,624,344
6,275,153
293,589
3,513,928
5,348,823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7BBE767A-76B9-4323-8389-5A5604FDC199}"/>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7352AD5-6E1A-4897-A8D9-C51F36DDE653}"/>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7A2FBA7-EE0C-4EAB-BE52-3CB00CC92266}"/>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E3F7C9B0-A95D-4F14-981E-45CB20404825}"/>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43CB50EE-C65A-4F6C-A4D8-A27829375C12}"/>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C05F1D20-A9E1-4630-91F7-C8EC9050035B}"/>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53FA09C7-23E5-4E78-9A47-2BABFE931E19}"/>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8158A0D4-4F67-4423-B81B-43CD811D4CEB}"/>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650A8245-A9A0-4E92-849D-FDBF60956836}"/>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5C8069CC-EBB9-4323-AB8F-CF6A3E394A74}"/>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F047ACA3-35A4-4C22-95EA-9D51AEB67F8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B432969A-50E8-40A9-A7E1-9904D39A5D76}"/>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7C1E756D-F604-4DEB-9500-9300E5EC79E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F9DE775-77B5-417F-9FDF-B859D8C2BDBA}"/>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4D6DB0B-5C92-4802-A514-D767EBD8ABA7}"/>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2167279C-2E6F-4D52-9689-82EE94812BF3}"/>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4DF15DD-61C2-478B-B171-103A1713334C}"/>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1600866C-3BE8-4CE4-8AD7-5769950909C4}"/>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2E68B3DB-DB48-4502-946E-2D7FEA92497F}"/>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5393D409-B8BD-47E8-9441-C3EEBFD049A7}"/>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BE69BAD7-F12E-4AF4-ADA5-1F8BEFA5A348}"/>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6B28AFC6-4688-4E54-9669-7662E3947BE5}"/>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B1F62328-781B-444A-9751-6E5C60C2A673}"/>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FEBCB939-9D66-4F20-B53B-31E46FC3530C}"/>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ABE05AE-1DAD-427A-9D8D-629FBA9BF3DA}"/>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87BE047B-7559-4861-91C1-308F60A8EA59}"/>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4819F3DC-00A6-49C2-97DF-D1E82EAF2E16}"/>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AE70EE2-C56B-4C95-BF08-7F11BDE2B04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5F8294B-6B49-40FD-BFAD-BA2743880F6A}"/>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94CE92DE-E963-4FAF-B6F7-DC6892077496}"/>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55F25DAF-A721-41E2-B758-B991A4BC6AC5}"/>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F397DFAF-9559-47FA-8551-4A7B071A3D2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A7C6957-BB9F-4F2C-BB8B-91518715E685}"/>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5EF5324A-297C-4137-A8A2-E2EA0F4D2D7D}"/>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D7002AD-198E-455A-AA01-54A40EFF7A2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8FAD7660-C6E0-4603-9A8D-B5AB94456909}"/>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B11A0420-CBC9-4934-909F-8CD54F93450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化の進行及び少子高齢化の進展に加え、町内に大規模事業所が少ないこと、基幹産業の一つである農業収入の落ち込み、地価下落に伴う固定資産税の伸び悩み等により税収基盤が弱く、類似団体平均及び県内平均を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となっている。今後も大幅な歳入の伸びは期待できないため、現状と同程度で推移するものと見込んでいる。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7628DA6-9587-45E3-B6E7-E4F423CEE62B}"/>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51CB31B9-A670-441F-87B8-F902EABC6A8C}"/>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65632CB6-7554-4143-927D-842D396EBEC5}"/>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D314DC6B-0F2A-44F0-AFD4-688026D818E3}"/>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1EE07045-D8E6-4568-BC4E-FB14C656F027}"/>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50B577EB-C73C-40F2-87AD-A225C722C187}"/>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64B74926-0146-4D6A-8FCA-F161B42459F2}"/>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E68A5419-7A65-4CDC-B07C-9F6909CFB186}"/>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2FD0098-17AF-4DFE-A215-96EE0103534A}"/>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220E99C1-B157-4414-B7A3-82391FC05D9B}"/>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7F4828BD-0379-4FE7-810C-90275F0B7748}"/>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1CA1CBC4-3B0A-4747-BDC7-E96AD07F0F96}"/>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CAD90A48-45D0-48EE-8E0D-0AF96BE5837D}"/>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622E2E65-7347-4067-8AE1-7A7926467217}"/>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A292B3A5-FE88-4436-9CD9-079A1B355425}"/>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A867E518-3945-4E8C-B777-D9879DC3277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C5056F33-63AF-42E9-933B-A875C2FA234A}"/>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A6C4EC76-E23E-4602-A3DB-8B63545CE24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DCEB9613-A4C8-48E6-87B4-06E18CDD7196}"/>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68439</xdr:rowOff>
    </xdr:to>
    <xdr:cxnSp macro="">
      <xdr:nvCxnSpPr>
        <xdr:cNvPr id="68" name="直線コネクタ 67">
          <a:extLst>
            <a:ext uri="{FF2B5EF4-FFF2-40B4-BE49-F238E27FC236}">
              <a16:creationId xmlns:a16="http://schemas.microsoft.com/office/drawing/2014/main" id="{33FD989B-8DF7-434A-81FE-14E09B75144D}"/>
            </a:ext>
          </a:extLst>
        </xdr:cNvPr>
        <xdr:cNvCxnSpPr/>
      </xdr:nvCxnSpPr>
      <xdr:spPr>
        <a:xfrm>
          <a:off x="4114800" y="74273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id="{6865B292-B76F-4D93-B7CA-535E81849AF8}"/>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5F27D689-AAD6-4AC3-8533-11682DE6D152}"/>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F25BBB6A-D866-4C37-B917-64CE317B8F25}"/>
            </a:ext>
          </a:extLst>
        </xdr:cNvPr>
        <xdr:cNvCxnSpPr/>
      </xdr:nvCxnSpPr>
      <xdr:spPr>
        <a:xfrm>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35810868-E3EB-4A3D-8CAC-E670189CAE04}"/>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id="{34FFC4E4-DA42-4EFF-A5EB-A344E6916F62}"/>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41628</xdr:rowOff>
    </xdr:to>
    <xdr:cxnSp macro="">
      <xdr:nvCxnSpPr>
        <xdr:cNvPr id="74" name="直線コネクタ 73">
          <a:extLst>
            <a:ext uri="{FF2B5EF4-FFF2-40B4-BE49-F238E27FC236}">
              <a16:creationId xmlns:a16="http://schemas.microsoft.com/office/drawing/2014/main" id="{361A2F7A-5B04-4050-9B58-F9BC6EAF51BE}"/>
            </a:ext>
          </a:extLst>
        </xdr:cNvPr>
        <xdr:cNvCxnSpPr/>
      </xdr:nvCxnSpPr>
      <xdr:spPr>
        <a:xfrm>
          <a:off x="2336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860A5505-942D-4C1A-8B45-857DC16094BC}"/>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77926090-FCC0-4319-9C22-9A89EB8F4F7D}"/>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41628</xdr:rowOff>
    </xdr:to>
    <xdr:cxnSp macro="">
      <xdr:nvCxnSpPr>
        <xdr:cNvPr id="77" name="直線コネクタ 76">
          <a:extLst>
            <a:ext uri="{FF2B5EF4-FFF2-40B4-BE49-F238E27FC236}">
              <a16:creationId xmlns:a16="http://schemas.microsoft.com/office/drawing/2014/main" id="{8A3E5FD1-55BA-4B92-A88D-0C84C466A0A8}"/>
            </a:ext>
          </a:extLst>
        </xdr:cNvPr>
        <xdr:cNvCxnSpPr/>
      </xdr:nvCxnSpPr>
      <xdr:spPr>
        <a:xfrm>
          <a:off x="1447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7CAF50F4-081B-4215-AD48-9DF7664F0ED1}"/>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9EE64D76-098E-48A4-9EDD-977A3786324D}"/>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59E88995-EDA7-4603-BC71-F79E40AE8A33}"/>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id="{EC2FF17F-9F91-4A13-9CE8-C0DBC874F98D}"/>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58C506F3-E700-4126-8C3F-7F9D3C0283EB}"/>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933C70D3-1A41-4382-99A2-723D4F92FBD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59A48753-39BD-47DC-BF03-A403E88BDF2D}"/>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C4ACA88-DCBF-4C93-9221-38077C98D25A}"/>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511CCC7-3C76-4AC1-8189-248F92B8739B}"/>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7" name="楕円 86">
          <a:extLst>
            <a:ext uri="{FF2B5EF4-FFF2-40B4-BE49-F238E27FC236}">
              <a16:creationId xmlns:a16="http://schemas.microsoft.com/office/drawing/2014/main" id="{FF35EE77-7215-4715-9373-1F6F7D6AF201}"/>
            </a:ext>
          </a:extLst>
        </xdr:cNvPr>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8" name="財政力該当値テキスト">
          <a:extLst>
            <a:ext uri="{FF2B5EF4-FFF2-40B4-BE49-F238E27FC236}">
              <a16:creationId xmlns:a16="http://schemas.microsoft.com/office/drawing/2014/main" id="{16B34E44-9C39-4323-92C6-0FC1AC281F0E}"/>
            </a:ext>
          </a:extLst>
        </xdr:cNvPr>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D3A2DF14-6CE4-4B2F-B505-37300E6887DF}"/>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18EE9914-08A3-422E-B840-2DC61D5C19D6}"/>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1" name="楕円 90">
          <a:extLst>
            <a:ext uri="{FF2B5EF4-FFF2-40B4-BE49-F238E27FC236}">
              <a16:creationId xmlns:a16="http://schemas.microsoft.com/office/drawing/2014/main" id="{D9C4550C-7C5D-47FF-A47A-3F503B5E1FB8}"/>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2" name="テキスト ボックス 91">
          <a:extLst>
            <a:ext uri="{FF2B5EF4-FFF2-40B4-BE49-F238E27FC236}">
              <a16:creationId xmlns:a16="http://schemas.microsoft.com/office/drawing/2014/main" id="{1527BDF3-9D62-4DBD-8C9F-C633BEF15A75}"/>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3" name="楕円 92">
          <a:extLst>
            <a:ext uri="{FF2B5EF4-FFF2-40B4-BE49-F238E27FC236}">
              <a16:creationId xmlns:a16="http://schemas.microsoft.com/office/drawing/2014/main" id="{86A83EFC-0F34-47EC-A5D6-FFC0BBBCA38A}"/>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4" name="テキスト ボックス 93">
          <a:extLst>
            <a:ext uri="{FF2B5EF4-FFF2-40B4-BE49-F238E27FC236}">
              <a16:creationId xmlns:a16="http://schemas.microsoft.com/office/drawing/2014/main" id="{4BE970EE-1307-4126-998E-DFED93DF4FF4}"/>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5" name="楕円 94">
          <a:extLst>
            <a:ext uri="{FF2B5EF4-FFF2-40B4-BE49-F238E27FC236}">
              <a16:creationId xmlns:a16="http://schemas.microsoft.com/office/drawing/2014/main" id="{D826185E-E77B-45B3-B113-7CEBB05942A2}"/>
            </a:ext>
          </a:extLst>
        </xdr:cNvPr>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6" name="テキスト ボックス 95">
          <a:extLst>
            <a:ext uri="{FF2B5EF4-FFF2-40B4-BE49-F238E27FC236}">
              <a16:creationId xmlns:a16="http://schemas.microsoft.com/office/drawing/2014/main" id="{0CB894D2-D38F-45FD-8830-CA6565BD0834}"/>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44F1BB7F-9A6A-4914-BF14-AFB5C87CA26D}"/>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2D358895-4D77-4F8D-A043-FCD3D67D608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7F74E032-783D-494A-BFA4-B140866BAE64}"/>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FD3DA2F8-4B04-4945-9BFC-D14D76688F47}"/>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BBAB002E-8097-48F2-889D-4BF403967727}"/>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E2E734E9-526B-4BD9-ABF7-96F5BB13DEE3}"/>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23336487-5FFF-41D7-80C0-563BC368E2A8}"/>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68534BEB-0A3D-4ADA-904F-0C17D2132385}"/>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DE07C4EC-CE1E-47F7-BA74-2549D7EF4E1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BFF02D5D-FF53-4ECC-A14F-DB74FD9604D6}"/>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390F8CA3-76DE-4F16-B9B8-93ADF0550D31}"/>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8FB78F9-A4F2-4942-B7BE-A9A2B21C4067}"/>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4D20F716-714E-4C9B-B226-8223056B7F94}"/>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年度発行債の償還開始により増加したことなどにより、全体としては増加の</a:t>
          </a:r>
          <a:r>
            <a:rPr kumimoji="1" lang="en-US" altLang="ja-JP" sz="1300">
              <a:latin typeface="ＭＳ Ｐゴシック" panose="020B0600070205080204" pitchFamily="50" charset="-128"/>
              <a:ea typeface="ＭＳ Ｐゴシック" panose="020B0600070205080204" pitchFamily="50" charset="-128"/>
            </a:rPr>
            <a:t>83.8</a:t>
          </a:r>
          <a:r>
            <a:rPr kumimoji="1" lang="ja-JP" altLang="en-US" sz="1300">
              <a:latin typeface="ＭＳ Ｐゴシック" panose="020B0600070205080204" pitchFamily="50" charset="-128"/>
              <a:ea typeface="ＭＳ Ｐゴシック" panose="020B0600070205080204" pitchFamily="50" charset="-128"/>
            </a:rPr>
            <a:t>％となり、類似団体平均及び県内平均を下回ることとなった。近年は概ね良好な比率を維持しているため、今後とも経常経費の縮減に努めていく。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703890F-E488-4473-A4F2-52724C283A21}"/>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75418CC4-AA3E-48F2-BD4E-22F84D658162}"/>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D12D0463-A074-472D-BB7E-7BAFF7844359}"/>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D97D3E0-74C1-4C86-A328-2D1C0FD8CD5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5AD702D9-44E3-44EA-A9EE-2DFD52743C12}"/>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7858F8CD-EF9C-444F-9E97-65EB6471D2B2}"/>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ACB60A66-9909-4D6E-94DB-5B388760AACD}"/>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E5B92D4F-2A56-4BE0-B75A-6FD7FCF02669}"/>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826CDA28-E909-4F1C-A7C8-5ED8AC24520A}"/>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F9447785-C3BD-484C-A2AF-1FD6225592E7}"/>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44655214-453F-4A5D-B9F0-A5B1AF140D49}"/>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5D4EF17E-460C-44F4-8C13-D8B1EACBFDC3}"/>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A560BFEE-ED23-4AD3-A28B-B20B8129ECD1}"/>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94941F2D-969D-4B4A-B80F-C2ADF541C90D}"/>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1E28AE82-7D1F-44F4-A337-F79B05073804}"/>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31544CB3-94B4-4B4F-9D80-5802676ED39F}"/>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B6AA94BD-7B62-4608-9D91-5A3A04A9F15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75FE547C-EC92-4B84-998F-D7A93B8A173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A7AEB840-8490-4382-8F1F-C20BF34D9E55}"/>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107315</xdr:rowOff>
    </xdr:from>
    <xdr:to>
      <xdr:col>23</xdr:col>
      <xdr:colOff>133350</xdr:colOff>
      <xdr:row>62</xdr:row>
      <xdr:rowOff>15494</xdr:rowOff>
    </xdr:to>
    <xdr:cxnSp macro="">
      <xdr:nvCxnSpPr>
        <xdr:cNvPr id="129" name="直線コネクタ 128">
          <a:extLst>
            <a:ext uri="{FF2B5EF4-FFF2-40B4-BE49-F238E27FC236}">
              <a16:creationId xmlns:a16="http://schemas.microsoft.com/office/drawing/2014/main" id="{D56AE754-745F-44EE-B971-EFF3D12509CD}"/>
            </a:ext>
          </a:extLst>
        </xdr:cNvPr>
        <xdr:cNvCxnSpPr/>
      </xdr:nvCxnSpPr>
      <xdr:spPr>
        <a:xfrm>
          <a:off x="4114800" y="10565765"/>
          <a:ext cx="8382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0" name="財政構造の弾力性平均値テキスト">
          <a:extLst>
            <a:ext uri="{FF2B5EF4-FFF2-40B4-BE49-F238E27FC236}">
              <a16:creationId xmlns:a16="http://schemas.microsoft.com/office/drawing/2014/main" id="{1390C21F-3267-4FEA-AB7D-8D21856DDE1A}"/>
            </a:ext>
          </a:extLst>
        </xdr:cNvPr>
        <xdr:cNvSpPr txBox="1"/>
      </xdr:nvSpPr>
      <xdr:spPr>
        <a:xfrm>
          <a:off x="5041900" y="10622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4486593F-CE15-450C-B88B-6AB2660F657A}"/>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107315</xdr:rowOff>
    </xdr:from>
    <xdr:to>
      <xdr:col>19</xdr:col>
      <xdr:colOff>133350</xdr:colOff>
      <xdr:row>62</xdr:row>
      <xdr:rowOff>107188</xdr:rowOff>
    </xdr:to>
    <xdr:cxnSp macro="">
      <xdr:nvCxnSpPr>
        <xdr:cNvPr id="132" name="直線コネクタ 131">
          <a:extLst>
            <a:ext uri="{FF2B5EF4-FFF2-40B4-BE49-F238E27FC236}">
              <a16:creationId xmlns:a16="http://schemas.microsoft.com/office/drawing/2014/main" id="{9096AED1-E7CB-4E04-89CA-3E11985F2215}"/>
            </a:ext>
          </a:extLst>
        </xdr:cNvPr>
        <xdr:cNvCxnSpPr/>
      </xdr:nvCxnSpPr>
      <xdr:spPr>
        <a:xfrm flipV="1">
          <a:off x="3225800" y="10565765"/>
          <a:ext cx="889000" cy="1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79597AF7-C972-44B2-8CB1-632599F3259D}"/>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34" name="テキスト ボックス 133">
          <a:extLst>
            <a:ext uri="{FF2B5EF4-FFF2-40B4-BE49-F238E27FC236}">
              <a16:creationId xmlns:a16="http://schemas.microsoft.com/office/drawing/2014/main" id="{F9A98D60-291E-42CC-AF83-AD60CC84009F}"/>
            </a:ext>
          </a:extLst>
        </xdr:cNvPr>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39624</xdr:rowOff>
    </xdr:from>
    <xdr:to>
      <xdr:col>15</xdr:col>
      <xdr:colOff>82550</xdr:colOff>
      <xdr:row>62</xdr:row>
      <xdr:rowOff>107188</xdr:rowOff>
    </xdr:to>
    <xdr:cxnSp macro="">
      <xdr:nvCxnSpPr>
        <xdr:cNvPr id="135" name="直線コネクタ 134">
          <a:extLst>
            <a:ext uri="{FF2B5EF4-FFF2-40B4-BE49-F238E27FC236}">
              <a16:creationId xmlns:a16="http://schemas.microsoft.com/office/drawing/2014/main" id="{D455F1CF-E6C5-48DE-A3F6-38A964C47C89}"/>
            </a:ext>
          </a:extLst>
        </xdr:cNvPr>
        <xdr:cNvCxnSpPr/>
      </xdr:nvCxnSpPr>
      <xdr:spPr>
        <a:xfrm>
          <a:off x="2336800" y="1066952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55E4AD8F-9BE1-4790-920C-99650ABC4991}"/>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37" name="テキスト ボックス 136">
          <a:extLst>
            <a:ext uri="{FF2B5EF4-FFF2-40B4-BE49-F238E27FC236}">
              <a16:creationId xmlns:a16="http://schemas.microsoft.com/office/drawing/2014/main" id="{4DCA8399-FB82-4A79-8A2D-3356F0FFD7D2}"/>
            </a:ext>
          </a:extLst>
        </xdr:cNvPr>
        <xdr:cNvSpPr txBox="1"/>
      </xdr:nvSpPr>
      <xdr:spPr>
        <a:xfrm>
          <a:off x="2844800" y="104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37211</xdr:rowOff>
    </xdr:from>
    <xdr:to>
      <xdr:col>11</xdr:col>
      <xdr:colOff>31750</xdr:colOff>
      <xdr:row>62</xdr:row>
      <xdr:rowOff>39624</xdr:rowOff>
    </xdr:to>
    <xdr:cxnSp macro="">
      <xdr:nvCxnSpPr>
        <xdr:cNvPr id="138" name="直線コネクタ 137">
          <a:extLst>
            <a:ext uri="{FF2B5EF4-FFF2-40B4-BE49-F238E27FC236}">
              <a16:creationId xmlns:a16="http://schemas.microsoft.com/office/drawing/2014/main" id="{FC263E3C-31E6-48D7-8CDE-DF2157BE07E5}"/>
            </a:ext>
          </a:extLst>
        </xdr:cNvPr>
        <xdr:cNvCxnSpPr/>
      </xdr:nvCxnSpPr>
      <xdr:spPr>
        <a:xfrm>
          <a:off x="1447800" y="1066711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59E00DF5-6445-4562-BF41-BF9EF397E6F2}"/>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169308</xdr:rowOff>
    </xdr:from>
    <xdr:ext cx="762000" cy="259045"/>
    <xdr:sp macro="" textlink="">
      <xdr:nvSpPr>
        <xdr:cNvPr id="140" name="テキスト ボックス 139">
          <a:extLst>
            <a:ext uri="{FF2B5EF4-FFF2-40B4-BE49-F238E27FC236}">
              <a16:creationId xmlns:a16="http://schemas.microsoft.com/office/drawing/2014/main" id="{19CB9B9C-C489-4AD7-99E6-BA4B2CE6EEB6}"/>
            </a:ext>
          </a:extLst>
        </xdr:cNvPr>
        <xdr:cNvSpPr txBox="1"/>
      </xdr:nvSpPr>
      <xdr:spPr>
        <a:xfrm>
          <a:off x="1955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E6CEC514-93F9-4362-AD51-1FA86311E5F4}"/>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42" name="テキスト ボックス 141">
          <a:extLst>
            <a:ext uri="{FF2B5EF4-FFF2-40B4-BE49-F238E27FC236}">
              <a16:creationId xmlns:a16="http://schemas.microsoft.com/office/drawing/2014/main" id="{3D22B21E-F9AD-4EF8-ADEF-0F937D604109}"/>
            </a:ext>
          </a:extLst>
        </xdr:cNvPr>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DEEE553B-EDFC-4DB5-B170-B199FAA362C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1D306A33-6C74-4C49-9E79-9DCA0B370BD2}"/>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A6813924-5767-4D85-875E-415F18233D17}"/>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5F4BEFF3-1049-43BC-81B2-C30A06D513E4}"/>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8C571BCB-F1BF-4D56-AF98-4981EE5FA3DD}"/>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136144</xdr:rowOff>
    </xdr:from>
    <xdr:to>
      <xdr:col>23</xdr:col>
      <xdr:colOff>184150</xdr:colOff>
      <xdr:row>62</xdr:row>
      <xdr:rowOff>66294</xdr:rowOff>
    </xdr:to>
    <xdr:sp macro="" textlink="">
      <xdr:nvSpPr>
        <xdr:cNvPr id="148" name="楕円 147">
          <a:extLst>
            <a:ext uri="{FF2B5EF4-FFF2-40B4-BE49-F238E27FC236}">
              <a16:creationId xmlns:a16="http://schemas.microsoft.com/office/drawing/2014/main" id="{E2A9B593-BDA9-4875-9A52-6D36FF360C17}"/>
            </a:ext>
          </a:extLst>
        </xdr:cNvPr>
        <xdr:cNvSpPr/>
      </xdr:nvSpPr>
      <xdr:spPr>
        <a:xfrm>
          <a:off x="49022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152671</xdr:rowOff>
    </xdr:from>
    <xdr:ext cx="762000" cy="259045"/>
    <xdr:sp macro="" textlink="">
      <xdr:nvSpPr>
        <xdr:cNvPr id="149" name="財政構造の弾力性該当値テキスト">
          <a:extLst>
            <a:ext uri="{FF2B5EF4-FFF2-40B4-BE49-F238E27FC236}">
              <a16:creationId xmlns:a16="http://schemas.microsoft.com/office/drawing/2014/main" id="{E461E824-AA85-4ED3-80E2-61E1EE85759A}"/>
            </a:ext>
          </a:extLst>
        </xdr:cNvPr>
        <xdr:cNvSpPr txBox="1"/>
      </xdr:nvSpPr>
      <xdr:spPr>
        <a:xfrm>
          <a:off x="5041900" y="1043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56515</xdr:rowOff>
    </xdr:from>
    <xdr:to>
      <xdr:col>19</xdr:col>
      <xdr:colOff>184150</xdr:colOff>
      <xdr:row>61</xdr:row>
      <xdr:rowOff>158115</xdr:rowOff>
    </xdr:to>
    <xdr:sp macro="" textlink="">
      <xdr:nvSpPr>
        <xdr:cNvPr id="150" name="楕円 149">
          <a:extLst>
            <a:ext uri="{FF2B5EF4-FFF2-40B4-BE49-F238E27FC236}">
              <a16:creationId xmlns:a16="http://schemas.microsoft.com/office/drawing/2014/main" id="{5F3B3823-C946-4B5C-B5B9-AEFD06B2149D}"/>
            </a:ext>
          </a:extLst>
        </xdr:cNvPr>
        <xdr:cNvSpPr/>
      </xdr:nvSpPr>
      <xdr:spPr>
        <a:xfrm>
          <a:off x="4064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168292</xdr:rowOff>
    </xdr:from>
    <xdr:ext cx="736600" cy="259045"/>
    <xdr:sp macro="" textlink="">
      <xdr:nvSpPr>
        <xdr:cNvPr id="151" name="テキスト ボックス 150">
          <a:extLst>
            <a:ext uri="{FF2B5EF4-FFF2-40B4-BE49-F238E27FC236}">
              <a16:creationId xmlns:a16="http://schemas.microsoft.com/office/drawing/2014/main" id="{531144C8-8261-4D91-B17F-20C01D9E2681}"/>
            </a:ext>
          </a:extLst>
        </xdr:cNvPr>
        <xdr:cNvSpPr txBox="1"/>
      </xdr:nvSpPr>
      <xdr:spPr>
        <a:xfrm>
          <a:off x="3733800" y="1028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56388</xdr:rowOff>
    </xdr:from>
    <xdr:to>
      <xdr:col>15</xdr:col>
      <xdr:colOff>133350</xdr:colOff>
      <xdr:row>62</xdr:row>
      <xdr:rowOff>157988</xdr:rowOff>
    </xdr:to>
    <xdr:sp macro="" textlink="">
      <xdr:nvSpPr>
        <xdr:cNvPr id="152" name="楕円 151">
          <a:extLst>
            <a:ext uri="{FF2B5EF4-FFF2-40B4-BE49-F238E27FC236}">
              <a16:creationId xmlns:a16="http://schemas.microsoft.com/office/drawing/2014/main" id="{46025CAA-BCF6-4B19-91F3-17947DFB723F}"/>
            </a:ext>
          </a:extLst>
        </xdr:cNvPr>
        <xdr:cNvSpPr/>
      </xdr:nvSpPr>
      <xdr:spPr>
        <a:xfrm>
          <a:off x="3175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142765</xdr:rowOff>
    </xdr:from>
    <xdr:ext cx="762000" cy="259045"/>
    <xdr:sp macro="" textlink="">
      <xdr:nvSpPr>
        <xdr:cNvPr id="153" name="テキスト ボックス 152">
          <a:extLst>
            <a:ext uri="{FF2B5EF4-FFF2-40B4-BE49-F238E27FC236}">
              <a16:creationId xmlns:a16="http://schemas.microsoft.com/office/drawing/2014/main" id="{7ADF6342-164E-4E2C-9DE1-3EC2230D6A51}"/>
            </a:ext>
          </a:extLst>
        </xdr:cNvPr>
        <xdr:cNvSpPr txBox="1"/>
      </xdr:nvSpPr>
      <xdr:spPr>
        <a:xfrm>
          <a:off x="2844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160274</xdr:rowOff>
    </xdr:from>
    <xdr:to>
      <xdr:col>11</xdr:col>
      <xdr:colOff>82550</xdr:colOff>
      <xdr:row>62</xdr:row>
      <xdr:rowOff>90424</xdr:rowOff>
    </xdr:to>
    <xdr:sp macro="" textlink="">
      <xdr:nvSpPr>
        <xdr:cNvPr id="154" name="楕円 153">
          <a:extLst>
            <a:ext uri="{FF2B5EF4-FFF2-40B4-BE49-F238E27FC236}">
              <a16:creationId xmlns:a16="http://schemas.microsoft.com/office/drawing/2014/main" id="{A80B0FEE-7196-4C5B-A7E9-CF82A33918B8}"/>
            </a:ext>
          </a:extLst>
        </xdr:cNvPr>
        <xdr:cNvSpPr/>
      </xdr:nvSpPr>
      <xdr:spPr>
        <a:xfrm>
          <a:off x="2286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100601</xdr:rowOff>
    </xdr:from>
    <xdr:ext cx="762000" cy="259045"/>
    <xdr:sp macro="" textlink="">
      <xdr:nvSpPr>
        <xdr:cNvPr id="155" name="テキスト ボックス 154">
          <a:extLst>
            <a:ext uri="{FF2B5EF4-FFF2-40B4-BE49-F238E27FC236}">
              <a16:creationId xmlns:a16="http://schemas.microsoft.com/office/drawing/2014/main" id="{700F5A2F-E57D-455D-9F38-108CA71FB6A1}"/>
            </a:ext>
          </a:extLst>
        </xdr:cNvPr>
        <xdr:cNvSpPr txBox="1"/>
      </xdr:nvSpPr>
      <xdr:spPr>
        <a:xfrm>
          <a:off x="1955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157861</xdr:rowOff>
    </xdr:from>
    <xdr:to>
      <xdr:col>7</xdr:col>
      <xdr:colOff>31750</xdr:colOff>
      <xdr:row>62</xdr:row>
      <xdr:rowOff>88011</xdr:rowOff>
    </xdr:to>
    <xdr:sp macro="" textlink="">
      <xdr:nvSpPr>
        <xdr:cNvPr id="156" name="楕円 155">
          <a:extLst>
            <a:ext uri="{FF2B5EF4-FFF2-40B4-BE49-F238E27FC236}">
              <a16:creationId xmlns:a16="http://schemas.microsoft.com/office/drawing/2014/main" id="{83F6B74C-9C91-438C-BD7A-B999CE8EA241}"/>
            </a:ext>
          </a:extLst>
        </xdr:cNvPr>
        <xdr:cNvSpPr/>
      </xdr:nvSpPr>
      <xdr:spPr>
        <a:xfrm>
          <a:off x="1397000" y="1061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98188</xdr:rowOff>
    </xdr:from>
    <xdr:ext cx="762000" cy="259045"/>
    <xdr:sp macro="" textlink="">
      <xdr:nvSpPr>
        <xdr:cNvPr id="157" name="テキスト ボックス 156">
          <a:extLst>
            <a:ext uri="{FF2B5EF4-FFF2-40B4-BE49-F238E27FC236}">
              <a16:creationId xmlns:a16="http://schemas.microsoft.com/office/drawing/2014/main" id="{D6A01171-0208-4BA1-BFAC-CB611B2747CC}"/>
            </a:ext>
          </a:extLst>
        </xdr:cNvPr>
        <xdr:cNvSpPr txBox="1"/>
      </xdr:nvSpPr>
      <xdr:spPr>
        <a:xfrm>
          <a:off x="1066800" y="1038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CF4427DC-E59C-4934-B9E1-CC77C8F5FB3B}"/>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E6AB432-97D9-45B5-902B-3FF17474B7B6}"/>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A3A926FC-751D-4C3E-83A3-56682F966DA4}"/>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A38D21F-5848-49A3-BE10-EF6E542C576A}"/>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62AB504C-03F1-4092-8958-72D4469150FA}"/>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43B82406-80C8-4A74-AC30-D1FF46F4828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F71237F4-B126-4E81-BD37-1B7B6AEF255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70F7677A-ABD6-44E6-8A1B-003283A182ED}"/>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5B2175D-8DD4-4FC8-BB6C-6435B3F93B9B}"/>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F5A37AF1-A5C8-4316-B7DD-DAD8948AB517}"/>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B3D19903-A629-4D3F-B8A9-2D651ABAC834}"/>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8BC29FFD-3821-4D84-94B2-F9CE15111F2A}"/>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5E12683D-63D6-4937-9982-6A3A1351C2C7}"/>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人件費については、大江町行財政改革大綱（</a:t>
          </a:r>
          <a:r>
            <a:rPr kumimoji="1" lang="en-US" altLang="ja-JP" sz="1100">
              <a:latin typeface="ＭＳ Ｐゴシック" panose="020B0600070205080204" pitchFamily="50" charset="-128"/>
              <a:ea typeface="ＭＳ Ｐゴシック" panose="020B0600070205080204" pitchFamily="50" charset="-128"/>
            </a:rPr>
            <a:t>H17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H22</a:t>
          </a:r>
          <a:r>
            <a:rPr kumimoji="1" lang="ja-JP" altLang="en-US" sz="1100">
              <a:latin typeface="ＭＳ Ｐゴシック" panose="020B0600070205080204" pitchFamily="50" charset="-128"/>
              <a:ea typeface="ＭＳ Ｐゴシック" panose="020B0600070205080204" pitchFamily="50" charset="-128"/>
            </a:rPr>
            <a:t>）に基づき定員管理の適正化に取組んできた結果、平成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年度との比較では大幅な削減となっている。今後とも定員適正化計画に基づいた職員の配置に努めていく。</a:t>
          </a:r>
        </a:p>
        <a:p>
          <a:r>
            <a:rPr kumimoji="1" lang="ja-JP" altLang="en-US" sz="1100">
              <a:latin typeface="ＭＳ Ｐゴシック" panose="020B0600070205080204" pitchFamily="50" charset="-128"/>
              <a:ea typeface="ＭＳ Ｐゴシック" panose="020B0600070205080204" pitchFamily="50" charset="-128"/>
            </a:rPr>
            <a:t>　物件費については、予算編成時において事務事業見直し等を徹底し縮減に努めているが、ふるさと納税の増に伴う事務経費や各種行政システム等の導入・改修・運用経費は右肩上がりとなっており、増加要因である。</a:t>
          </a:r>
        </a:p>
        <a:p>
          <a:r>
            <a:rPr kumimoji="1" lang="ja-JP" altLang="en-US" sz="1100">
              <a:latin typeface="ＭＳ Ｐゴシック" panose="020B0600070205080204" pitchFamily="50" charset="-128"/>
              <a:ea typeface="ＭＳ Ｐゴシック" panose="020B0600070205080204" pitchFamily="50" charset="-128"/>
            </a:rPr>
            <a:t>　全体としては類似団体平均を下回る</a:t>
          </a:r>
          <a:r>
            <a:rPr kumimoji="1" lang="en-US" altLang="ja-JP" sz="1100">
              <a:latin typeface="ＭＳ Ｐゴシック" panose="020B0600070205080204" pitchFamily="50" charset="-128"/>
              <a:ea typeface="ＭＳ Ｐゴシック" panose="020B0600070205080204" pitchFamily="50" charset="-128"/>
            </a:rPr>
            <a:t>252,206</a:t>
          </a:r>
          <a:r>
            <a:rPr kumimoji="1" lang="ja-JP" altLang="en-US" sz="1100">
              <a:latin typeface="ＭＳ Ｐゴシック" panose="020B0600070205080204" pitchFamily="50" charset="-128"/>
              <a:ea typeface="ＭＳ Ｐゴシック" panose="020B0600070205080204" pitchFamily="50" charset="-128"/>
            </a:rPr>
            <a:t>円となっているが、今後ともさらなる適正化に努めていく。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6D6B0DF0-F762-47F5-B835-AE772C36FD0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716C81E8-E3EA-4CFB-8E76-1300CF764E0C}"/>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59AABCFC-036B-43DE-8D50-F54C3F2D9B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18946A0F-B97F-4649-9C32-45247126F89C}"/>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F880F179-4322-45B6-B097-73B07E1E9B5E}"/>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C75ED19-F4E8-46CB-8812-A6965239EC73}"/>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DA838C4C-0B77-4776-B879-29C700985326}"/>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C38BE4A9-9357-4668-82E3-DBD48D29D4D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3ECDFE93-363D-4082-9CE0-85BBF3178FE1}"/>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7AB232B8-45F0-4D1F-8A40-6E5A815F3CDE}"/>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4EF7431C-9CAB-41DB-AA52-0081817A9D4F}"/>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781402AD-BCFB-4DEC-9F4E-CB9FB6B9A743}"/>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E166660B-C3F5-4BD8-82C9-89953651E7BE}"/>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B272DC3A-3D1B-4E3A-AC28-984DCE5E58B5}"/>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48ED431A-038C-4D7C-91C0-73C4AD3F6B55}"/>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87415501-6CE5-4600-B766-BFAA604F2ED9}"/>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22A8CC3-1D95-4F0A-8348-DF9DBC98479D}"/>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EE4FB071-A73A-4802-A1CA-20FDA1023D2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44F05E9-C69F-46FB-897D-39A80AB6AA3A}"/>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C8BC3CAD-DF6A-406E-BDE2-51C763E39A77}"/>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9A407CDD-E739-47E1-B93A-ABB0DD7F4069}"/>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612F21F0-4C93-4F97-8BF7-9BD5F912C91C}"/>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144748</xdr:rowOff>
    </xdr:from>
    <xdr:to>
      <xdr:col>23</xdr:col>
      <xdr:colOff>133350</xdr:colOff>
      <xdr:row>81</xdr:row>
      <xdr:rowOff>145562</xdr:rowOff>
    </xdr:to>
    <xdr:cxnSp macro="">
      <xdr:nvCxnSpPr>
        <xdr:cNvPr id="193" name="直線コネクタ 192">
          <a:extLst>
            <a:ext uri="{FF2B5EF4-FFF2-40B4-BE49-F238E27FC236}">
              <a16:creationId xmlns:a16="http://schemas.microsoft.com/office/drawing/2014/main" id="{CAFFA32E-7A7A-475C-9D24-7AD26AEE16BC}"/>
            </a:ext>
          </a:extLst>
        </xdr:cNvPr>
        <xdr:cNvCxnSpPr/>
      </xdr:nvCxnSpPr>
      <xdr:spPr>
        <a:xfrm flipV="1">
          <a:off x="4114800" y="14032198"/>
          <a:ext cx="8382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129524</xdr:rowOff>
    </xdr:from>
    <xdr:ext cx="762000" cy="259045"/>
    <xdr:sp macro="" textlink="">
      <xdr:nvSpPr>
        <xdr:cNvPr id="194" name="人件費・物件費等の状況平均値テキスト">
          <a:extLst>
            <a:ext uri="{FF2B5EF4-FFF2-40B4-BE49-F238E27FC236}">
              <a16:creationId xmlns:a16="http://schemas.microsoft.com/office/drawing/2014/main" id="{D955429B-24E7-4EE9-BC70-ADF72BC2CC68}"/>
            </a:ext>
          </a:extLst>
        </xdr:cNvPr>
        <xdr:cNvSpPr txBox="1"/>
      </xdr:nvSpPr>
      <xdr:spPr>
        <a:xfrm>
          <a:off x="5041900" y="140169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49B63D9E-2D58-43DE-8E93-83FF97948A46}"/>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118635</xdr:rowOff>
    </xdr:from>
    <xdr:to>
      <xdr:col>19</xdr:col>
      <xdr:colOff>133350</xdr:colOff>
      <xdr:row>81</xdr:row>
      <xdr:rowOff>145562</xdr:rowOff>
    </xdr:to>
    <xdr:cxnSp macro="">
      <xdr:nvCxnSpPr>
        <xdr:cNvPr id="196" name="直線コネクタ 195">
          <a:extLst>
            <a:ext uri="{FF2B5EF4-FFF2-40B4-BE49-F238E27FC236}">
              <a16:creationId xmlns:a16="http://schemas.microsoft.com/office/drawing/2014/main" id="{4C8D57B0-495E-4B29-AE02-D950E555820F}"/>
            </a:ext>
          </a:extLst>
        </xdr:cNvPr>
        <xdr:cNvCxnSpPr/>
      </xdr:nvCxnSpPr>
      <xdr:spPr>
        <a:xfrm>
          <a:off x="3225800" y="14006085"/>
          <a:ext cx="889000" cy="2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58BE7555-90F2-484D-B36B-13152AC2F1D7}"/>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id="{8AAA448B-63B9-4B2F-85A0-F86DD43CA3D6}"/>
            </a:ext>
          </a:extLst>
        </xdr:cNvPr>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89939</xdr:rowOff>
    </xdr:from>
    <xdr:to>
      <xdr:col>15</xdr:col>
      <xdr:colOff>82550</xdr:colOff>
      <xdr:row>81</xdr:row>
      <xdr:rowOff>118635</xdr:rowOff>
    </xdr:to>
    <xdr:cxnSp macro="">
      <xdr:nvCxnSpPr>
        <xdr:cNvPr id="199" name="直線コネクタ 198">
          <a:extLst>
            <a:ext uri="{FF2B5EF4-FFF2-40B4-BE49-F238E27FC236}">
              <a16:creationId xmlns:a16="http://schemas.microsoft.com/office/drawing/2014/main" id="{8B5C563F-A321-42A2-9748-C6C08ABC1597}"/>
            </a:ext>
          </a:extLst>
        </xdr:cNvPr>
        <xdr:cNvCxnSpPr/>
      </xdr:nvCxnSpPr>
      <xdr:spPr>
        <a:xfrm>
          <a:off x="2336800" y="13977389"/>
          <a:ext cx="889000" cy="2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95B3499A-6E60-4A36-9C75-4A0AC2D95AA9}"/>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a:extLst>
            <a:ext uri="{FF2B5EF4-FFF2-40B4-BE49-F238E27FC236}">
              <a16:creationId xmlns:a16="http://schemas.microsoft.com/office/drawing/2014/main" id="{26F68FC7-B442-432F-9EE5-2827B11CFA45}"/>
            </a:ext>
          </a:extLst>
        </xdr:cNvPr>
        <xdr:cNvSpPr txBox="1"/>
      </xdr:nvSpPr>
      <xdr:spPr>
        <a:xfrm>
          <a:off x="2844800" y="140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82773</xdr:rowOff>
    </xdr:from>
    <xdr:to>
      <xdr:col>11</xdr:col>
      <xdr:colOff>31750</xdr:colOff>
      <xdr:row>81</xdr:row>
      <xdr:rowOff>89939</xdr:rowOff>
    </xdr:to>
    <xdr:cxnSp macro="">
      <xdr:nvCxnSpPr>
        <xdr:cNvPr id="202" name="直線コネクタ 201">
          <a:extLst>
            <a:ext uri="{FF2B5EF4-FFF2-40B4-BE49-F238E27FC236}">
              <a16:creationId xmlns:a16="http://schemas.microsoft.com/office/drawing/2014/main" id="{C839833E-C771-4551-AA83-46BBEB65B4E9}"/>
            </a:ext>
          </a:extLst>
        </xdr:cNvPr>
        <xdr:cNvCxnSpPr/>
      </xdr:nvCxnSpPr>
      <xdr:spPr>
        <a:xfrm>
          <a:off x="1447800" y="13970223"/>
          <a:ext cx="889000" cy="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FE1C0AE2-69DA-4A17-9BC0-0053D465C914}"/>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156357</xdr:rowOff>
    </xdr:from>
    <xdr:ext cx="762000" cy="259045"/>
    <xdr:sp macro="" textlink="">
      <xdr:nvSpPr>
        <xdr:cNvPr id="204" name="テキスト ボックス 203">
          <a:extLst>
            <a:ext uri="{FF2B5EF4-FFF2-40B4-BE49-F238E27FC236}">
              <a16:creationId xmlns:a16="http://schemas.microsoft.com/office/drawing/2014/main" id="{6D149DA2-A2BE-4653-8774-FD2D4B2765E9}"/>
            </a:ext>
          </a:extLst>
        </xdr:cNvPr>
        <xdr:cNvSpPr txBox="1"/>
      </xdr:nvSpPr>
      <xdr:spPr>
        <a:xfrm>
          <a:off x="1955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B1D5546D-CB23-419B-A0A3-63C41CE176D2}"/>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148928</xdr:rowOff>
    </xdr:from>
    <xdr:ext cx="762000" cy="259045"/>
    <xdr:sp macro="" textlink="">
      <xdr:nvSpPr>
        <xdr:cNvPr id="206" name="テキスト ボックス 205">
          <a:extLst>
            <a:ext uri="{FF2B5EF4-FFF2-40B4-BE49-F238E27FC236}">
              <a16:creationId xmlns:a16="http://schemas.microsoft.com/office/drawing/2014/main" id="{DCD0D06C-3230-482E-8213-1583A505BDF5}"/>
            </a:ext>
          </a:extLst>
        </xdr:cNvPr>
        <xdr:cNvSpPr txBox="1"/>
      </xdr:nvSpPr>
      <xdr:spPr>
        <a:xfrm>
          <a:off x="1066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DCAB35F2-A853-402D-B240-0EADFD5C39B3}"/>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9A391A7F-BC60-4A81-940B-B7211F47A0A1}"/>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FED86DCC-9EC5-4D58-B6D1-98E3BE7D6E6F}"/>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1A7CCF3-DA12-4489-BF9C-72C3CE960A5C}"/>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C82BF7E4-E663-43EC-B0B5-7530DF3B35E5}"/>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93948</xdr:rowOff>
    </xdr:from>
    <xdr:to>
      <xdr:col>23</xdr:col>
      <xdr:colOff>184150</xdr:colOff>
      <xdr:row>82</xdr:row>
      <xdr:rowOff>24098</xdr:rowOff>
    </xdr:to>
    <xdr:sp macro="" textlink="">
      <xdr:nvSpPr>
        <xdr:cNvPr id="212" name="楕円 211">
          <a:extLst>
            <a:ext uri="{FF2B5EF4-FFF2-40B4-BE49-F238E27FC236}">
              <a16:creationId xmlns:a16="http://schemas.microsoft.com/office/drawing/2014/main" id="{AED6E446-0C60-49FF-961B-4AC402266213}"/>
            </a:ext>
          </a:extLst>
        </xdr:cNvPr>
        <xdr:cNvSpPr/>
      </xdr:nvSpPr>
      <xdr:spPr>
        <a:xfrm>
          <a:off x="4902200" y="1398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15225</xdr:rowOff>
    </xdr:from>
    <xdr:ext cx="762000" cy="259045"/>
    <xdr:sp macro="" textlink="">
      <xdr:nvSpPr>
        <xdr:cNvPr id="213" name="人件費・物件費等の状況該当値テキスト">
          <a:extLst>
            <a:ext uri="{FF2B5EF4-FFF2-40B4-BE49-F238E27FC236}">
              <a16:creationId xmlns:a16="http://schemas.microsoft.com/office/drawing/2014/main" id="{0B4A3D84-42F6-4FD9-B81D-3174CDCA2FB4}"/>
            </a:ext>
          </a:extLst>
        </xdr:cNvPr>
        <xdr:cNvSpPr txBox="1"/>
      </xdr:nvSpPr>
      <xdr:spPr>
        <a:xfrm>
          <a:off x="5041900" y="1390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94762</xdr:rowOff>
    </xdr:from>
    <xdr:to>
      <xdr:col>19</xdr:col>
      <xdr:colOff>184150</xdr:colOff>
      <xdr:row>82</xdr:row>
      <xdr:rowOff>24912</xdr:rowOff>
    </xdr:to>
    <xdr:sp macro="" textlink="">
      <xdr:nvSpPr>
        <xdr:cNvPr id="214" name="楕円 213">
          <a:extLst>
            <a:ext uri="{FF2B5EF4-FFF2-40B4-BE49-F238E27FC236}">
              <a16:creationId xmlns:a16="http://schemas.microsoft.com/office/drawing/2014/main" id="{806BC5B5-E961-4F88-AEC9-27938AD271F7}"/>
            </a:ext>
          </a:extLst>
        </xdr:cNvPr>
        <xdr:cNvSpPr/>
      </xdr:nvSpPr>
      <xdr:spPr>
        <a:xfrm>
          <a:off x="4064000" y="1398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35089</xdr:rowOff>
    </xdr:from>
    <xdr:ext cx="736600" cy="259045"/>
    <xdr:sp macro="" textlink="">
      <xdr:nvSpPr>
        <xdr:cNvPr id="215" name="テキスト ボックス 214">
          <a:extLst>
            <a:ext uri="{FF2B5EF4-FFF2-40B4-BE49-F238E27FC236}">
              <a16:creationId xmlns:a16="http://schemas.microsoft.com/office/drawing/2014/main" id="{0BF8AF6A-8940-40E9-BA44-38E03D62AD25}"/>
            </a:ext>
          </a:extLst>
        </xdr:cNvPr>
        <xdr:cNvSpPr txBox="1"/>
      </xdr:nvSpPr>
      <xdr:spPr>
        <a:xfrm>
          <a:off x="3733800" y="1375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67835</xdr:rowOff>
    </xdr:from>
    <xdr:to>
      <xdr:col>15</xdr:col>
      <xdr:colOff>133350</xdr:colOff>
      <xdr:row>81</xdr:row>
      <xdr:rowOff>169435</xdr:rowOff>
    </xdr:to>
    <xdr:sp macro="" textlink="">
      <xdr:nvSpPr>
        <xdr:cNvPr id="216" name="楕円 215">
          <a:extLst>
            <a:ext uri="{FF2B5EF4-FFF2-40B4-BE49-F238E27FC236}">
              <a16:creationId xmlns:a16="http://schemas.microsoft.com/office/drawing/2014/main" id="{1199C277-3A20-475B-A484-5D3796EFCC1B}"/>
            </a:ext>
          </a:extLst>
        </xdr:cNvPr>
        <xdr:cNvSpPr/>
      </xdr:nvSpPr>
      <xdr:spPr>
        <a:xfrm>
          <a:off x="3175000" y="139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8162</xdr:rowOff>
    </xdr:from>
    <xdr:ext cx="762000" cy="259045"/>
    <xdr:sp macro="" textlink="">
      <xdr:nvSpPr>
        <xdr:cNvPr id="217" name="テキスト ボックス 216">
          <a:extLst>
            <a:ext uri="{FF2B5EF4-FFF2-40B4-BE49-F238E27FC236}">
              <a16:creationId xmlns:a16="http://schemas.microsoft.com/office/drawing/2014/main" id="{27A2B048-A242-478B-9DD6-6B1ED292A54B}"/>
            </a:ext>
          </a:extLst>
        </xdr:cNvPr>
        <xdr:cNvSpPr txBox="1"/>
      </xdr:nvSpPr>
      <xdr:spPr>
        <a:xfrm>
          <a:off x="2844800" y="1372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39139</xdr:rowOff>
    </xdr:from>
    <xdr:to>
      <xdr:col>11</xdr:col>
      <xdr:colOff>82550</xdr:colOff>
      <xdr:row>81</xdr:row>
      <xdr:rowOff>140739</xdr:rowOff>
    </xdr:to>
    <xdr:sp macro="" textlink="">
      <xdr:nvSpPr>
        <xdr:cNvPr id="218" name="楕円 217">
          <a:extLst>
            <a:ext uri="{FF2B5EF4-FFF2-40B4-BE49-F238E27FC236}">
              <a16:creationId xmlns:a16="http://schemas.microsoft.com/office/drawing/2014/main" id="{B84C7D44-0920-4E57-AD4B-3990A0CDA174}"/>
            </a:ext>
          </a:extLst>
        </xdr:cNvPr>
        <xdr:cNvSpPr/>
      </xdr:nvSpPr>
      <xdr:spPr>
        <a:xfrm>
          <a:off x="2286000" y="139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150916</xdr:rowOff>
    </xdr:from>
    <xdr:ext cx="762000" cy="259045"/>
    <xdr:sp macro="" textlink="">
      <xdr:nvSpPr>
        <xdr:cNvPr id="219" name="テキスト ボックス 218">
          <a:extLst>
            <a:ext uri="{FF2B5EF4-FFF2-40B4-BE49-F238E27FC236}">
              <a16:creationId xmlns:a16="http://schemas.microsoft.com/office/drawing/2014/main" id="{79B571E8-D7F3-4FC8-AEA2-A80B3BF48014}"/>
            </a:ext>
          </a:extLst>
        </xdr:cNvPr>
        <xdr:cNvSpPr txBox="1"/>
      </xdr:nvSpPr>
      <xdr:spPr>
        <a:xfrm>
          <a:off x="1955800" y="136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31973</xdr:rowOff>
    </xdr:from>
    <xdr:to>
      <xdr:col>7</xdr:col>
      <xdr:colOff>31750</xdr:colOff>
      <xdr:row>81</xdr:row>
      <xdr:rowOff>133573</xdr:rowOff>
    </xdr:to>
    <xdr:sp macro="" textlink="">
      <xdr:nvSpPr>
        <xdr:cNvPr id="220" name="楕円 219">
          <a:extLst>
            <a:ext uri="{FF2B5EF4-FFF2-40B4-BE49-F238E27FC236}">
              <a16:creationId xmlns:a16="http://schemas.microsoft.com/office/drawing/2014/main" id="{D054381A-73DF-49DC-BCE2-F1307BE92439}"/>
            </a:ext>
          </a:extLst>
        </xdr:cNvPr>
        <xdr:cNvSpPr/>
      </xdr:nvSpPr>
      <xdr:spPr>
        <a:xfrm>
          <a:off x="1397000" y="139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143750</xdr:rowOff>
    </xdr:from>
    <xdr:ext cx="762000" cy="259045"/>
    <xdr:sp macro="" textlink="">
      <xdr:nvSpPr>
        <xdr:cNvPr id="221" name="テキスト ボックス 220">
          <a:extLst>
            <a:ext uri="{FF2B5EF4-FFF2-40B4-BE49-F238E27FC236}">
              <a16:creationId xmlns:a16="http://schemas.microsoft.com/office/drawing/2014/main" id="{24431951-C6A7-4FCA-BFDA-4DF4C70F72E2}"/>
            </a:ext>
          </a:extLst>
        </xdr:cNvPr>
        <xdr:cNvSpPr txBox="1"/>
      </xdr:nvSpPr>
      <xdr:spPr>
        <a:xfrm>
          <a:off x="1066800" y="136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790C2963-28B6-4527-8FEC-1A37AF4ABFF3}"/>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2C8D09AC-4164-48DF-A484-CC14788EC96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1C24819B-4B55-4CAE-8966-01B973D433D7}"/>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560228A4-79BD-4232-A80C-19ACF39E96AE}"/>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21BFF8E-685F-4AED-8C47-8BC9ACDDEB9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D6268A65-9722-423A-83FA-E91EB4ACD123}"/>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6A4967EB-169F-4547-8D68-CC70591AD81F}"/>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7F97E158-11A1-46F0-ADC1-DA2BB64BF7BC}"/>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E35A47C6-C634-46B9-A53D-D2F13C819244}"/>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3C935235-FB6F-44FC-B896-08BF6571D833}"/>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923AB285-A796-409F-A177-19B67BD49A02}"/>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6C1025FC-B7EB-426E-B9BA-4F738EDFC3B7}"/>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4CA14EEE-72EE-428C-8F84-6BE7C3A9DA89}"/>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年度から導入している職務職階制度（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級</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職制）等の措置が影響しているとともに、職員の若年化が進んでいることから、前年度から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95.4</a:t>
          </a:r>
          <a:r>
            <a:rPr kumimoji="1" lang="ja-JP" altLang="en-US" sz="1300">
              <a:latin typeface="ＭＳ Ｐゴシック" panose="020B0600070205080204" pitchFamily="50" charset="-128"/>
              <a:ea typeface="ＭＳ Ｐゴシック" panose="020B0600070205080204" pitchFamily="50" charset="-128"/>
            </a:rPr>
            <a:t>％となり類似団体平均及び県内平均を下回る結果となった。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9E788FEE-7E68-4C92-AE3E-D188D4D0264E}"/>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66727F62-D4C9-4A2B-B889-D277DB793192}"/>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4D17BF78-699E-407B-98E0-904A9C4D548A}"/>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E35BBD31-6599-4185-9126-B557BA02E14A}"/>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BBBA3A5-5A41-4AA3-BA7F-419B1C99B355}"/>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76C20C90-9A9E-4FD0-B089-9D1342DAF3E9}"/>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80396E2C-80D8-4954-90E4-5CA3CF0073EC}"/>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667C8331-46AD-4AB2-A8B8-35697462B70F}"/>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AD6CEE6E-5CA4-437F-BD2E-599F55679F6D}"/>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4E44BDBB-166D-4E80-9A43-A76443E9155F}"/>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849024BC-E6C1-48D4-8B46-6B9114233C0C}"/>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34DAD014-6AF4-4121-8D33-C755580BF374}"/>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1FFD5260-4D22-4966-A651-B729323F570D}"/>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EC40FB35-8597-4BA9-AF89-1F7468D43676}"/>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CD7C3FEA-40FD-4E6F-A7A2-B18E8469D201}"/>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2D3805FF-24CB-4859-8009-A5AE70B8E724}"/>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91017498-1BE3-4338-B4C7-4924C140661B}"/>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A4E149DE-3EB9-4C0F-BFFD-00F99AA4075A}"/>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CCA397A-8E6B-4667-8097-97A795978E7C}"/>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DFC2A0F3-3468-4601-9D39-10623EDB3AB1}"/>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136172</xdr:rowOff>
    </xdr:to>
    <xdr:cxnSp macro="">
      <xdr:nvCxnSpPr>
        <xdr:cNvPr id="255" name="直線コネクタ 254">
          <a:extLst>
            <a:ext uri="{FF2B5EF4-FFF2-40B4-BE49-F238E27FC236}">
              <a16:creationId xmlns:a16="http://schemas.microsoft.com/office/drawing/2014/main" id="{F2236893-0081-4FF4-97CE-B993B5938620}"/>
            </a:ext>
          </a:extLst>
        </xdr:cNvPr>
        <xdr:cNvCxnSpPr/>
      </xdr:nvCxnSpPr>
      <xdr:spPr>
        <a:xfrm flipV="1">
          <a:off x="16179800" y="14524566"/>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6" name="給与水準   （国との比較）平均値テキスト">
          <a:extLst>
            <a:ext uri="{FF2B5EF4-FFF2-40B4-BE49-F238E27FC236}">
              <a16:creationId xmlns:a16="http://schemas.microsoft.com/office/drawing/2014/main" id="{1709EFCB-814B-4677-AA3F-D94252708EC2}"/>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3CBEC4DC-46F8-4E74-AD0C-59F2F2FDCF34}"/>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85</xdr:row>
      <xdr:rowOff>98778</xdr:rowOff>
    </xdr:to>
    <xdr:cxnSp macro="">
      <xdr:nvCxnSpPr>
        <xdr:cNvPr id="258" name="直線コネクタ 257">
          <a:extLst>
            <a:ext uri="{FF2B5EF4-FFF2-40B4-BE49-F238E27FC236}">
              <a16:creationId xmlns:a16="http://schemas.microsoft.com/office/drawing/2014/main" id="{D4C957C0-AC92-493D-AFCD-F94894B50210}"/>
            </a:ext>
          </a:extLst>
        </xdr:cNvPr>
        <xdr:cNvCxnSpPr/>
      </xdr:nvCxnSpPr>
      <xdr:spPr>
        <a:xfrm flipV="1">
          <a:off x="15290800" y="1453797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8BE1CF2D-1A39-4EEC-B184-91CF6B2CAD13}"/>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60" name="テキスト ボックス 259">
          <a:extLst>
            <a:ext uri="{FF2B5EF4-FFF2-40B4-BE49-F238E27FC236}">
              <a16:creationId xmlns:a16="http://schemas.microsoft.com/office/drawing/2014/main" id="{830D3DAA-D9C9-4A70-B955-5401BA6C7D80}"/>
            </a:ext>
          </a:extLst>
        </xdr:cNvPr>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98778</xdr:rowOff>
    </xdr:to>
    <xdr:cxnSp macro="">
      <xdr:nvCxnSpPr>
        <xdr:cNvPr id="261" name="直線コネクタ 260">
          <a:extLst>
            <a:ext uri="{FF2B5EF4-FFF2-40B4-BE49-F238E27FC236}">
              <a16:creationId xmlns:a16="http://schemas.microsoft.com/office/drawing/2014/main" id="{6BB3579A-1782-48A1-8E41-3F137C4A304D}"/>
            </a:ext>
          </a:extLst>
        </xdr:cNvPr>
        <xdr:cNvCxnSpPr/>
      </xdr:nvCxnSpPr>
      <xdr:spPr>
        <a:xfrm>
          <a:off x="14401800" y="145781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B083E038-36BA-4529-9D78-E1A7D1661876}"/>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1B6AA941-02AF-4DAB-816E-536A295403B8}"/>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85372</xdr:rowOff>
    </xdr:to>
    <xdr:cxnSp macro="">
      <xdr:nvCxnSpPr>
        <xdr:cNvPr id="264" name="直線コネクタ 263">
          <a:extLst>
            <a:ext uri="{FF2B5EF4-FFF2-40B4-BE49-F238E27FC236}">
              <a16:creationId xmlns:a16="http://schemas.microsoft.com/office/drawing/2014/main" id="{11E629BC-64B9-42A6-82BD-B20F84A557A5}"/>
            </a:ext>
          </a:extLst>
        </xdr:cNvPr>
        <xdr:cNvCxnSpPr/>
      </xdr:nvCxnSpPr>
      <xdr:spPr>
        <a:xfrm flipV="1">
          <a:off x="13512800" y="145781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B8FAD279-E22C-4C07-9796-0B873F73E61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7F219D7E-B984-4E00-8925-0DCAF3266D31}"/>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3FE0FB61-38FE-46D1-85ED-EFB883E831B1}"/>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320C4047-7E05-437D-B5C3-15715835ADF5}"/>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E397AE15-4E0A-4328-83A1-F738EF45289F}"/>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68FEDB8B-D02B-4E5F-8975-2A475127E881}"/>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CAA76C1B-C573-4C37-B37A-57972D4B099B}"/>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B16CEDB3-ABE7-445D-B5FF-20AC99B5F6FF}"/>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D4765D77-BFA1-4859-9190-AEF04F6F2DC8}"/>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4" name="楕円 273">
          <a:extLst>
            <a:ext uri="{FF2B5EF4-FFF2-40B4-BE49-F238E27FC236}">
              <a16:creationId xmlns:a16="http://schemas.microsoft.com/office/drawing/2014/main" id="{80DB601F-9B30-4B4D-A988-DC8B3EC9F47D}"/>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5" name="給与水準   （国との比較）該当値テキスト">
          <a:extLst>
            <a:ext uri="{FF2B5EF4-FFF2-40B4-BE49-F238E27FC236}">
              <a16:creationId xmlns:a16="http://schemas.microsoft.com/office/drawing/2014/main" id="{63398538-EB72-403A-8A0F-950F4B7A813B}"/>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76" name="楕円 275">
          <a:extLst>
            <a:ext uri="{FF2B5EF4-FFF2-40B4-BE49-F238E27FC236}">
              <a16:creationId xmlns:a16="http://schemas.microsoft.com/office/drawing/2014/main" id="{18FA7288-E4A8-4746-BC65-5132DE24AA62}"/>
            </a:ext>
          </a:extLst>
        </xdr:cNvPr>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77" name="テキスト ボックス 276">
          <a:extLst>
            <a:ext uri="{FF2B5EF4-FFF2-40B4-BE49-F238E27FC236}">
              <a16:creationId xmlns:a16="http://schemas.microsoft.com/office/drawing/2014/main" id="{6C10C1DB-81CE-44C8-BAAE-956133F35FC6}"/>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78" name="楕円 277">
          <a:extLst>
            <a:ext uri="{FF2B5EF4-FFF2-40B4-BE49-F238E27FC236}">
              <a16:creationId xmlns:a16="http://schemas.microsoft.com/office/drawing/2014/main" id="{BF9C15F5-AAE1-4B4B-AED8-42228D013D33}"/>
            </a:ext>
          </a:extLst>
        </xdr:cNvPr>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79" name="テキスト ボックス 278">
          <a:extLst>
            <a:ext uri="{FF2B5EF4-FFF2-40B4-BE49-F238E27FC236}">
              <a16:creationId xmlns:a16="http://schemas.microsoft.com/office/drawing/2014/main" id="{6826219D-2BB9-4554-9DD2-2EDC0DA6FDCF}"/>
            </a:ext>
          </a:extLst>
        </xdr:cNvPr>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0" name="楕円 279">
          <a:extLst>
            <a:ext uri="{FF2B5EF4-FFF2-40B4-BE49-F238E27FC236}">
              <a16:creationId xmlns:a16="http://schemas.microsoft.com/office/drawing/2014/main" id="{CD9171F3-1BA2-46F0-9F46-F934F75E7FEB}"/>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81" name="テキスト ボックス 280">
          <a:extLst>
            <a:ext uri="{FF2B5EF4-FFF2-40B4-BE49-F238E27FC236}">
              <a16:creationId xmlns:a16="http://schemas.microsoft.com/office/drawing/2014/main" id="{713852D4-E66E-4F21-8823-8294C5B10C96}"/>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2" name="楕円 281">
          <a:extLst>
            <a:ext uri="{FF2B5EF4-FFF2-40B4-BE49-F238E27FC236}">
              <a16:creationId xmlns:a16="http://schemas.microsoft.com/office/drawing/2014/main" id="{6782DDF8-158F-432A-8576-10FC1C0EF6B7}"/>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83" name="テキスト ボックス 282">
          <a:extLst>
            <a:ext uri="{FF2B5EF4-FFF2-40B4-BE49-F238E27FC236}">
              <a16:creationId xmlns:a16="http://schemas.microsoft.com/office/drawing/2014/main" id="{7B8C71A6-9C6A-43FB-8DBB-C5BA1C689526}"/>
            </a:ext>
          </a:extLst>
        </xdr:cNvPr>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5D7E3364-488D-40A7-B89C-C127E5443213}"/>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A6EAF304-45F3-47A8-B610-B24B3D6E122E}"/>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64B643A0-BDAC-4943-A38C-50EBDB88240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4A727530-F258-4773-9F48-DD8F3CAE7B29}"/>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54AF5D2E-1059-4A64-92C8-476B994799D7}"/>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EB1175AC-517B-493B-ABA1-F19816E7264F}"/>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2DE782AC-1104-438B-B6FB-0D294E07EF35}"/>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AD59476-63F3-4615-9C5F-82B43A509927}"/>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7C3D2EED-6BA8-47D0-8EA3-6721AD9FC218}"/>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7F123C42-FD8E-4D9A-80D3-83AF810A380C}"/>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311C5B9C-9DD4-4926-875D-85B933D1FDDA}"/>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7C80353E-9544-4063-89A4-145D176A5ED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4CE748F5-A364-478B-8CA4-42923A656D7D}"/>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山間部に集落が散在する等の地理的な要因で、小学校や保育所等の施設が多かったこともあり、過去には職員数が類似団体平均を上回っていたが、人口減少に伴う施設の統廃合や退職者不補充等の対策を講じてきた結果、近年は若干下回る職員数で推移している。</a:t>
          </a:r>
        </a:p>
        <a:p>
          <a:r>
            <a:rPr kumimoji="1" lang="ja-JP" altLang="en-US" sz="1100">
              <a:latin typeface="ＭＳ Ｐゴシック" panose="020B0600070205080204" pitchFamily="50" charset="-128"/>
              <a:ea typeface="ＭＳ Ｐゴシック" panose="020B0600070205080204" pitchFamily="50" charset="-128"/>
            </a:rPr>
            <a:t>　今後とも税収や地方交付税をはじめとする一般財源総額の減少が予想されるが、子育て支援や行政デジタル化等で新たな業務が増加している状況にもあるため、定員適正化計画に基づき計画的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DA7FF3E7-2D72-4CF2-B2D7-BCC3CA56CF9D}"/>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F7FB8B78-CC61-4A85-8DC6-80529CE442F6}"/>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7E51FEA-ADD5-408D-99D1-030FD60ED16F}"/>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B629D8F5-06D8-4CF3-B07A-12ED98324727}"/>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6A0C5095-F9FB-466C-ACA9-A218640FA36B}"/>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E5070F4D-CA13-4CBA-94F7-E93E396709B4}"/>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628574B6-A136-4CE6-9C63-10159FF6F65C}"/>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BDB00096-8644-4101-89D4-87E0335940DF}"/>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D33276D2-6743-459E-BA9A-4959FEFC0C7E}"/>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46C9E916-CB7C-454D-A9B2-CCA3D3CE2F99}"/>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B7CABFA5-B960-460A-A463-1A450AAA4CDB}"/>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1C7F9051-0340-4ADC-999D-0400A5AA469A}"/>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84BEED50-711C-4491-9346-9B1514863695}"/>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94D7BE16-C9CF-49D3-B35A-C3B6F475595B}"/>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B053F157-653A-408C-8283-997FD4A95E99}"/>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2C9345D-4025-4308-9335-ADBB5048EF2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229B1374-D981-4E7E-B010-DCE5EF3CB1EC}"/>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C3D42E50-8C5C-4C51-BB9F-C622BBDAEA32}"/>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8314B26C-D3C0-47B9-B1EC-C0D06BD5ED4F}"/>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A65598BC-2140-4221-A7C4-638BB413FEF8}"/>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750F7CC9-8DB1-4897-8E81-D05D47AD8CA4}"/>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D61B554B-0145-4660-ADBA-0C49C5FBEEBE}"/>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68B77277-33F9-4312-9462-1AFCEF173829}"/>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17345</xdr:rowOff>
    </xdr:from>
    <xdr:to>
      <xdr:col>81</xdr:col>
      <xdr:colOff>44450</xdr:colOff>
      <xdr:row>61</xdr:row>
      <xdr:rowOff>30444</xdr:rowOff>
    </xdr:to>
    <xdr:cxnSp macro="">
      <xdr:nvCxnSpPr>
        <xdr:cNvPr id="320" name="直線コネクタ 319">
          <a:extLst>
            <a:ext uri="{FF2B5EF4-FFF2-40B4-BE49-F238E27FC236}">
              <a16:creationId xmlns:a16="http://schemas.microsoft.com/office/drawing/2014/main" id="{9F96085E-6EEC-4BD4-80C4-014F52E8FD91}"/>
            </a:ext>
          </a:extLst>
        </xdr:cNvPr>
        <xdr:cNvCxnSpPr/>
      </xdr:nvCxnSpPr>
      <xdr:spPr>
        <a:xfrm>
          <a:off x="16179800" y="10475795"/>
          <a:ext cx="8382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id="{892D5226-8A19-40B0-B908-52947987A73F}"/>
            </a:ext>
          </a:extLst>
        </xdr:cNvPr>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CA8C98C1-23AD-47AB-A61E-EF0F5C8A2D4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166043</xdr:rowOff>
    </xdr:from>
    <xdr:to>
      <xdr:col>77</xdr:col>
      <xdr:colOff>44450</xdr:colOff>
      <xdr:row>61</xdr:row>
      <xdr:rowOff>17345</xdr:rowOff>
    </xdr:to>
    <xdr:cxnSp macro="">
      <xdr:nvCxnSpPr>
        <xdr:cNvPr id="323" name="直線コネクタ 322">
          <a:extLst>
            <a:ext uri="{FF2B5EF4-FFF2-40B4-BE49-F238E27FC236}">
              <a16:creationId xmlns:a16="http://schemas.microsoft.com/office/drawing/2014/main" id="{A638B4E0-E990-4382-94B0-011CA0578ED2}"/>
            </a:ext>
          </a:extLst>
        </xdr:cNvPr>
        <xdr:cNvCxnSpPr/>
      </xdr:nvCxnSpPr>
      <xdr:spPr>
        <a:xfrm>
          <a:off x="15290800" y="10453043"/>
          <a:ext cx="889000" cy="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CB5BB1DD-5D68-4DB8-A931-1BE9F7FA20B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a:extLst>
            <a:ext uri="{FF2B5EF4-FFF2-40B4-BE49-F238E27FC236}">
              <a16:creationId xmlns:a16="http://schemas.microsoft.com/office/drawing/2014/main" id="{C5D7818A-CF53-4DC3-BA61-8768622B90A5}"/>
            </a:ext>
          </a:extLst>
        </xdr:cNvPr>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136398</xdr:rowOff>
    </xdr:from>
    <xdr:to>
      <xdr:col>72</xdr:col>
      <xdr:colOff>203200</xdr:colOff>
      <xdr:row>60</xdr:row>
      <xdr:rowOff>166043</xdr:rowOff>
    </xdr:to>
    <xdr:cxnSp macro="">
      <xdr:nvCxnSpPr>
        <xdr:cNvPr id="326" name="直線コネクタ 325">
          <a:extLst>
            <a:ext uri="{FF2B5EF4-FFF2-40B4-BE49-F238E27FC236}">
              <a16:creationId xmlns:a16="http://schemas.microsoft.com/office/drawing/2014/main" id="{676FB436-780F-4FA6-A16C-09834D60194D}"/>
            </a:ext>
          </a:extLst>
        </xdr:cNvPr>
        <xdr:cNvCxnSpPr/>
      </xdr:nvCxnSpPr>
      <xdr:spPr>
        <a:xfrm>
          <a:off x="14401800" y="10423398"/>
          <a:ext cx="889000" cy="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7DF0284F-0848-4AD8-A250-2DBE914C8702}"/>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a:extLst>
            <a:ext uri="{FF2B5EF4-FFF2-40B4-BE49-F238E27FC236}">
              <a16:creationId xmlns:a16="http://schemas.microsoft.com/office/drawing/2014/main" id="{AFF5CDD9-C14C-4070-8A58-1780BC6349C8}"/>
            </a:ext>
          </a:extLst>
        </xdr:cNvPr>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130883</xdr:rowOff>
    </xdr:from>
    <xdr:to>
      <xdr:col>68</xdr:col>
      <xdr:colOff>152400</xdr:colOff>
      <xdr:row>60</xdr:row>
      <xdr:rowOff>136398</xdr:rowOff>
    </xdr:to>
    <xdr:cxnSp macro="">
      <xdr:nvCxnSpPr>
        <xdr:cNvPr id="329" name="直線コネクタ 328">
          <a:extLst>
            <a:ext uri="{FF2B5EF4-FFF2-40B4-BE49-F238E27FC236}">
              <a16:creationId xmlns:a16="http://schemas.microsoft.com/office/drawing/2014/main" id="{B9401A02-AC50-4485-939C-C71EC92A3CF3}"/>
            </a:ext>
          </a:extLst>
        </xdr:cNvPr>
        <xdr:cNvCxnSpPr/>
      </xdr:nvCxnSpPr>
      <xdr:spPr>
        <a:xfrm>
          <a:off x="13512800" y="10417883"/>
          <a:ext cx="8890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538A1018-8AB8-4606-8BB2-B031F5AA13A3}"/>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a:extLst>
            <a:ext uri="{FF2B5EF4-FFF2-40B4-BE49-F238E27FC236}">
              <a16:creationId xmlns:a16="http://schemas.microsoft.com/office/drawing/2014/main" id="{3EC85E14-0273-419F-A3F8-779F232D895B}"/>
            </a:ext>
          </a:extLst>
        </xdr:cNvPr>
        <xdr:cNvSpPr txBox="1"/>
      </xdr:nvSpPr>
      <xdr:spPr>
        <a:xfrm>
          <a:off x="14020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B0522685-B658-4CCA-8947-A06EABB8424D}"/>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a:extLst>
            <a:ext uri="{FF2B5EF4-FFF2-40B4-BE49-F238E27FC236}">
              <a16:creationId xmlns:a16="http://schemas.microsoft.com/office/drawing/2014/main" id="{358ADC23-8E25-4F54-B5AD-A2CB686EB390}"/>
            </a:ext>
          </a:extLst>
        </xdr:cNvPr>
        <xdr:cNvSpPr txBox="1"/>
      </xdr:nvSpPr>
      <xdr:spPr>
        <a:xfrm>
          <a:off x="13131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87199395-5E1F-4843-A535-84305A6D4A0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7CF13D9B-32F2-41E4-9DA9-4A664A77B64B}"/>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E540BF35-A27A-43AA-BD11-44C1F1FB89A6}"/>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F0899122-9299-4E1E-BF2D-51DF109733C2}"/>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688A3CB4-AE73-4923-AB1E-1334BCE194F7}"/>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151094</xdr:rowOff>
    </xdr:from>
    <xdr:to>
      <xdr:col>81</xdr:col>
      <xdr:colOff>95250</xdr:colOff>
      <xdr:row>61</xdr:row>
      <xdr:rowOff>81244</xdr:rowOff>
    </xdr:to>
    <xdr:sp macro="" textlink="">
      <xdr:nvSpPr>
        <xdr:cNvPr id="339" name="楕円 338">
          <a:extLst>
            <a:ext uri="{FF2B5EF4-FFF2-40B4-BE49-F238E27FC236}">
              <a16:creationId xmlns:a16="http://schemas.microsoft.com/office/drawing/2014/main" id="{50C9FA99-95F0-41CD-B98A-07B84B6BE866}"/>
            </a:ext>
          </a:extLst>
        </xdr:cNvPr>
        <xdr:cNvSpPr/>
      </xdr:nvSpPr>
      <xdr:spPr>
        <a:xfrm>
          <a:off x="16967200" y="1043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167621</xdr:rowOff>
    </xdr:from>
    <xdr:ext cx="762000" cy="259045"/>
    <xdr:sp macro="" textlink="">
      <xdr:nvSpPr>
        <xdr:cNvPr id="340" name="定員管理の状況該当値テキスト">
          <a:extLst>
            <a:ext uri="{FF2B5EF4-FFF2-40B4-BE49-F238E27FC236}">
              <a16:creationId xmlns:a16="http://schemas.microsoft.com/office/drawing/2014/main" id="{FE8E91DD-9E2D-4743-85B5-8C1FC39D2496}"/>
            </a:ext>
          </a:extLst>
        </xdr:cNvPr>
        <xdr:cNvSpPr txBox="1"/>
      </xdr:nvSpPr>
      <xdr:spPr>
        <a:xfrm>
          <a:off x="17106900" y="1028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137995</xdr:rowOff>
    </xdr:from>
    <xdr:to>
      <xdr:col>77</xdr:col>
      <xdr:colOff>95250</xdr:colOff>
      <xdr:row>61</xdr:row>
      <xdr:rowOff>68145</xdr:rowOff>
    </xdr:to>
    <xdr:sp macro="" textlink="">
      <xdr:nvSpPr>
        <xdr:cNvPr id="341" name="楕円 340">
          <a:extLst>
            <a:ext uri="{FF2B5EF4-FFF2-40B4-BE49-F238E27FC236}">
              <a16:creationId xmlns:a16="http://schemas.microsoft.com/office/drawing/2014/main" id="{B2C2DD22-1872-42F9-9E7D-307E5759B181}"/>
            </a:ext>
          </a:extLst>
        </xdr:cNvPr>
        <xdr:cNvSpPr/>
      </xdr:nvSpPr>
      <xdr:spPr>
        <a:xfrm>
          <a:off x="16129000" y="1042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78322</xdr:rowOff>
    </xdr:from>
    <xdr:ext cx="736600" cy="259045"/>
    <xdr:sp macro="" textlink="">
      <xdr:nvSpPr>
        <xdr:cNvPr id="342" name="テキスト ボックス 341">
          <a:extLst>
            <a:ext uri="{FF2B5EF4-FFF2-40B4-BE49-F238E27FC236}">
              <a16:creationId xmlns:a16="http://schemas.microsoft.com/office/drawing/2014/main" id="{5FCD5376-A8AF-48D0-A763-B6A39C4C5DC0}"/>
            </a:ext>
          </a:extLst>
        </xdr:cNvPr>
        <xdr:cNvSpPr txBox="1"/>
      </xdr:nvSpPr>
      <xdr:spPr>
        <a:xfrm>
          <a:off x="15798800" y="10193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115243</xdr:rowOff>
    </xdr:from>
    <xdr:to>
      <xdr:col>73</xdr:col>
      <xdr:colOff>44450</xdr:colOff>
      <xdr:row>61</xdr:row>
      <xdr:rowOff>45393</xdr:rowOff>
    </xdr:to>
    <xdr:sp macro="" textlink="">
      <xdr:nvSpPr>
        <xdr:cNvPr id="343" name="楕円 342">
          <a:extLst>
            <a:ext uri="{FF2B5EF4-FFF2-40B4-BE49-F238E27FC236}">
              <a16:creationId xmlns:a16="http://schemas.microsoft.com/office/drawing/2014/main" id="{C45FB22D-818E-4C7A-8558-B560E7F2A5C5}"/>
            </a:ext>
          </a:extLst>
        </xdr:cNvPr>
        <xdr:cNvSpPr/>
      </xdr:nvSpPr>
      <xdr:spPr>
        <a:xfrm>
          <a:off x="15240000" y="104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55570</xdr:rowOff>
    </xdr:from>
    <xdr:ext cx="762000" cy="259045"/>
    <xdr:sp macro="" textlink="">
      <xdr:nvSpPr>
        <xdr:cNvPr id="344" name="テキスト ボックス 343">
          <a:extLst>
            <a:ext uri="{FF2B5EF4-FFF2-40B4-BE49-F238E27FC236}">
              <a16:creationId xmlns:a16="http://schemas.microsoft.com/office/drawing/2014/main" id="{53BFFD62-5FEE-4D60-8FD8-3EC05B78F52D}"/>
            </a:ext>
          </a:extLst>
        </xdr:cNvPr>
        <xdr:cNvSpPr txBox="1"/>
      </xdr:nvSpPr>
      <xdr:spPr>
        <a:xfrm>
          <a:off x="14909800" y="1017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85598</xdr:rowOff>
    </xdr:from>
    <xdr:to>
      <xdr:col>68</xdr:col>
      <xdr:colOff>203200</xdr:colOff>
      <xdr:row>61</xdr:row>
      <xdr:rowOff>15748</xdr:rowOff>
    </xdr:to>
    <xdr:sp macro="" textlink="">
      <xdr:nvSpPr>
        <xdr:cNvPr id="345" name="楕円 344">
          <a:extLst>
            <a:ext uri="{FF2B5EF4-FFF2-40B4-BE49-F238E27FC236}">
              <a16:creationId xmlns:a16="http://schemas.microsoft.com/office/drawing/2014/main" id="{94E9E662-A833-4FA2-A62D-14A58D17D856}"/>
            </a:ext>
          </a:extLst>
        </xdr:cNvPr>
        <xdr:cNvSpPr/>
      </xdr:nvSpPr>
      <xdr:spPr>
        <a:xfrm>
          <a:off x="14351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25925</xdr:rowOff>
    </xdr:from>
    <xdr:ext cx="762000" cy="259045"/>
    <xdr:sp macro="" textlink="">
      <xdr:nvSpPr>
        <xdr:cNvPr id="346" name="テキスト ボックス 345">
          <a:extLst>
            <a:ext uri="{FF2B5EF4-FFF2-40B4-BE49-F238E27FC236}">
              <a16:creationId xmlns:a16="http://schemas.microsoft.com/office/drawing/2014/main" id="{043E7291-497A-493F-A579-1A9FF9B30F68}"/>
            </a:ext>
          </a:extLst>
        </xdr:cNvPr>
        <xdr:cNvSpPr txBox="1"/>
      </xdr:nvSpPr>
      <xdr:spPr>
        <a:xfrm>
          <a:off x="14020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80083</xdr:rowOff>
    </xdr:from>
    <xdr:to>
      <xdr:col>64</xdr:col>
      <xdr:colOff>152400</xdr:colOff>
      <xdr:row>61</xdr:row>
      <xdr:rowOff>10233</xdr:rowOff>
    </xdr:to>
    <xdr:sp macro="" textlink="">
      <xdr:nvSpPr>
        <xdr:cNvPr id="347" name="楕円 346">
          <a:extLst>
            <a:ext uri="{FF2B5EF4-FFF2-40B4-BE49-F238E27FC236}">
              <a16:creationId xmlns:a16="http://schemas.microsoft.com/office/drawing/2014/main" id="{D6735EF1-5F93-4D1B-9277-33E224EBBE9C}"/>
            </a:ext>
          </a:extLst>
        </xdr:cNvPr>
        <xdr:cNvSpPr/>
      </xdr:nvSpPr>
      <xdr:spPr>
        <a:xfrm>
          <a:off x="13462000" y="1036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20410</xdr:rowOff>
    </xdr:from>
    <xdr:ext cx="762000" cy="259045"/>
    <xdr:sp macro="" textlink="">
      <xdr:nvSpPr>
        <xdr:cNvPr id="348" name="テキスト ボックス 347">
          <a:extLst>
            <a:ext uri="{FF2B5EF4-FFF2-40B4-BE49-F238E27FC236}">
              <a16:creationId xmlns:a16="http://schemas.microsoft.com/office/drawing/2014/main" id="{E202C19D-8A7B-4161-9616-1312B8CED41A}"/>
            </a:ext>
          </a:extLst>
        </xdr:cNvPr>
        <xdr:cNvSpPr txBox="1"/>
      </xdr:nvSpPr>
      <xdr:spPr>
        <a:xfrm>
          <a:off x="13131800" y="1013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26A44D26-0B05-40A9-9F8C-C8259DDDDA0A}"/>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9F69037D-B464-497F-8312-16A91F245EA6}"/>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9A79A2C3-1F4A-4AB8-82E6-53CE6CF3D4A2}"/>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C4B5763A-1141-44E9-ADF6-4DD3D38DE7A9}"/>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DD56B95A-73BA-44B0-B347-D24C41E3C0C5}"/>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9A00B91C-6CFF-40F0-A67D-F4A539ADA78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C2147B49-72A0-4ABF-9B47-485DA9DD7A47}"/>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F96AAD83-7CF3-4EC0-B84A-79831CB1C402}"/>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88876563-0E50-4E6B-A07B-D79167CEF8D8}"/>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517CCF88-CF7D-4ED1-B034-53E680F0AFD7}"/>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6F6B6EFC-773C-4BB5-8457-1742DECBEF15}"/>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911011E9-34CD-46A4-9D98-7371F4E6856C}"/>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F22BCC33-20A9-48AF-A651-A6C8AEEC007C}"/>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年度を境に公債費のピークが過ぎ減少傾向で推移してきたが、平成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年度の大規模事業に係る借入の償還開始により比率は上昇傾向にあり、前年度と比較して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類似団体平均及び県内平均を下回っているが、今後も地方債の発行にあたっては年度間の平準化を図りながら、公債費の増加の抑制に努めていく。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2BA40711-ED4C-42F0-9FA4-0E8EBC954FF6}"/>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E5A959D7-9AE9-4596-BAAC-3947F4534511}"/>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91AF487E-87A4-4FDB-850F-E27157D8C867}"/>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2E8C2458-5A11-4742-B1A2-DA60C7642815}"/>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6EC33DEF-214D-47EC-91C3-75CC30807BB8}"/>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A55D1FB1-A5A0-481B-B386-BA1CC917E3AE}"/>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2651A50F-7E5D-4411-834C-4A94E02B479A}"/>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76726C0-3E2D-4876-99EC-778385763E8C}"/>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DB52E459-E669-4C83-86F2-4EE72911B5C6}"/>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1FC9B408-F8A9-40C1-AF19-9D0CCF826739}"/>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5AC063ED-A253-4B69-AA62-A731D779A5CE}"/>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927DC8E5-8928-4C40-8EC7-8589F695C31F}"/>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DA0ACB4A-6A68-45C3-B664-5D418BC6C01B}"/>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4A9212A5-AA78-4827-A4C0-6476ABF7699C}"/>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51A1BF3B-02E5-4739-8A69-B964EA4D93F7}"/>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F4935F0E-AF2E-405A-A3FF-CE1CB332D164}"/>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6B6DB203-2341-4438-B782-05662FBAD691}"/>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41</xdr:row>
      <xdr:rowOff>119634</xdr:rowOff>
    </xdr:to>
    <xdr:cxnSp macro="">
      <xdr:nvCxnSpPr>
        <xdr:cNvPr id="379" name="直線コネクタ 378">
          <a:extLst>
            <a:ext uri="{FF2B5EF4-FFF2-40B4-BE49-F238E27FC236}">
              <a16:creationId xmlns:a16="http://schemas.microsoft.com/office/drawing/2014/main" id="{8BFE6B66-9881-4E97-8AF1-23293F1D5581}"/>
            </a:ext>
          </a:extLst>
        </xdr:cNvPr>
        <xdr:cNvCxnSpPr/>
      </xdr:nvCxnSpPr>
      <xdr:spPr>
        <a:xfrm>
          <a:off x="16179800" y="711047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0" name="公債費負担の状況平均値テキスト">
          <a:extLst>
            <a:ext uri="{FF2B5EF4-FFF2-40B4-BE49-F238E27FC236}">
              <a16:creationId xmlns:a16="http://schemas.microsoft.com/office/drawing/2014/main" id="{7BCB27F1-DC85-41AD-8D06-F64769D79B06}"/>
            </a:ext>
          </a:extLst>
        </xdr:cNvPr>
        <xdr:cNvSpPr txBox="1"/>
      </xdr:nvSpPr>
      <xdr:spPr>
        <a:xfrm>
          <a:off x="17106900" y="693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AA2FA0A8-12A9-486C-9175-1D1DB11933A4}"/>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37592</xdr:rowOff>
    </xdr:from>
    <xdr:to>
      <xdr:col>77</xdr:col>
      <xdr:colOff>44450</xdr:colOff>
      <xdr:row>41</xdr:row>
      <xdr:rowOff>81026</xdr:rowOff>
    </xdr:to>
    <xdr:cxnSp macro="">
      <xdr:nvCxnSpPr>
        <xdr:cNvPr id="382" name="直線コネクタ 381">
          <a:extLst>
            <a:ext uri="{FF2B5EF4-FFF2-40B4-BE49-F238E27FC236}">
              <a16:creationId xmlns:a16="http://schemas.microsoft.com/office/drawing/2014/main" id="{0C4B4073-4F05-4DCA-A381-618830DD47C1}"/>
            </a:ext>
          </a:extLst>
        </xdr:cNvPr>
        <xdr:cNvCxnSpPr/>
      </xdr:nvCxnSpPr>
      <xdr:spPr>
        <a:xfrm>
          <a:off x="15290800" y="70670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B9088040-D4C6-4D4E-ABEB-DD8185F386B2}"/>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a:extLst>
            <a:ext uri="{FF2B5EF4-FFF2-40B4-BE49-F238E27FC236}">
              <a16:creationId xmlns:a16="http://schemas.microsoft.com/office/drawing/2014/main" id="{08C7B293-8ADA-44A9-A3AD-38304014BF81}"/>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136652</xdr:rowOff>
    </xdr:from>
    <xdr:to>
      <xdr:col>72</xdr:col>
      <xdr:colOff>203200</xdr:colOff>
      <xdr:row>41</xdr:row>
      <xdr:rowOff>37592</xdr:rowOff>
    </xdr:to>
    <xdr:cxnSp macro="">
      <xdr:nvCxnSpPr>
        <xdr:cNvPr id="385" name="直線コネクタ 384">
          <a:extLst>
            <a:ext uri="{FF2B5EF4-FFF2-40B4-BE49-F238E27FC236}">
              <a16:creationId xmlns:a16="http://schemas.microsoft.com/office/drawing/2014/main" id="{7FCC53CD-9844-4739-90E7-3E658BE4EB80}"/>
            </a:ext>
          </a:extLst>
        </xdr:cNvPr>
        <xdr:cNvCxnSpPr/>
      </xdr:nvCxnSpPr>
      <xdr:spPr>
        <a:xfrm>
          <a:off x="14401800" y="699465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C6873CA8-7B60-4084-93BD-9F453FEAC193}"/>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a:extLst>
            <a:ext uri="{FF2B5EF4-FFF2-40B4-BE49-F238E27FC236}">
              <a16:creationId xmlns:a16="http://schemas.microsoft.com/office/drawing/2014/main" id="{50E8A8A9-207D-4E5C-ABE4-08DCA93BF9CD}"/>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88392</xdr:rowOff>
    </xdr:from>
    <xdr:to>
      <xdr:col>68</xdr:col>
      <xdr:colOff>152400</xdr:colOff>
      <xdr:row>40</xdr:row>
      <xdr:rowOff>136652</xdr:rowOff>
    </xdr:to>
    <xdr:cxnSp macro="">
      <xdr:nvCxnSpPr>
        <xdr:cNvPr id="388" name="直線コネクタ 387">
          <a:extLst>
            <a:ext uri="{FF2B5EF4-FFF2-40B4-BE49-F238E27FC236}">
              <a16:creationId xmlns:a16="http://schemas.microsoft.com/office/drawing/2014/main" id="{7F8EB3DE-65A3-45C4-9F8C-0B879E10A2F4}"/>
            </a:ext>
          </a:extLst>
        </xdr:cNvPr>
        <xdr:cNvCxnSpPr/>
      </xdr:nvCxnSpPr>
      <xdr:spPr>
        <a:xfrm>
          <a:off x="13512800" y="69463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C63913A6-5AB1-485C-8801-0140D3419606}"/>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121429</xdr:rowOff>
    </xdr:from>
    <xdr:ext cx="762000" cy="259045"/>
    <xdr:sp macro="" textlink="">
      <xdr:nvSpPr>
        <xdr:cNvPr id="390" name="テキスト ボックス 389">
          <a:extLst>
            <a:ext uri="{FF2B5EF4-FFF2-40B4-BE49-F238E27FC236}">
              <a16:creationId xmlns:a16="http://schemas.microsoft.com/office/drawing/2014/main" id="{52798547-8F7A-4C41-A311-E1CDD905B07A}"/>
            </a:ext>
          </a:extLst>
        </xdr:cNvPr>
        <xdr:cNvSpPr txBox="1"/>
      </xdr:nvSpPr>
      <xdr:spPr>
        <a:xfrm>
          <a:off x="14020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CCCBE795-0423-44F8-8A74-C31F84AA89CA}"/>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2" name="テキスト ボックス 391">
          <a:extLst>
            <a:ext uri="{FF2B5EF4-FFF2-40B4-BE49-F238E27FC236}">
              <a16:creationId xmlns:a16="http://schemas.microsoft.com/office/drawing/2014/main" id="{1D859DB3-01F5-4554-9507-73C7E527F361}"/>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D9CCD641-D65E-409F-A275-8E7E8683FF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9B585279-E665-4674-A332-26CA15DA5D62}"/>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70213C69-71FF-4F3A-9FD3-294D1834EFC3}"/>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50B9C681-0301-4217-8334-809AEE5D780D}"/>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C011D8B2-9F7A-4E20-A939-4D1D4F0B0278}"/>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98" name="楕円 397">
          <a:extLst>
            <a:ext uri="{FF2B5EF4-FFF2-40B4-BE49-F238E27FC236}">
              <a16:creationId xmlns:a16="http://schemas.microsoft.com/office/drawing/2014/main" id="{2B66E902-2FCC-4030-83B3-E84876D54FF1}"/>
            </a:ext>
          </a:extLst>
        </xdr:cNvPr>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40911</xdr:rowOff>
    </xdr:from>
    <xdr:ext cx="762000" cy="259045"/>
    <xdr:sp macro="" textlink="">
      <xdr:nvSpPr>
        <xdr:cNvPr id="399" name="公債費負担の状況該当値テキスト">
          <a:extLst>
            <a:ext uri="{FF2B5EF4-FFF2-40B4-BE49-F238E27FC236}">
              <a16:creationId xmlns:a16="http://schemas.microsoft.com/office/drawing/2014/main" id="{5C513C0F-3E69-4949-8F1C-7F4836659EA6}"/>
            </a:ext>
          </a:extLst>
        </xdr:cNvPr>
        <xdr:cNvSpPr txBox="1"/>
      </xdr:nvSpPr>
      <xdr:spPr>
        <a:xfrm>
          <a:off x="17106900" y="707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400" name="楕円 399">
          <a:extLst>
            <a:ext uri="{FF2B5EF4-FFF2-40B4-BE49-F238E27FC236}">
              <a16:creationId xmlns:a16="http://schemas.microsoft.com/office/drawing/2014/main" id="{78A02B58-C37B-4D34-80CD-DF0A4A4008F7}"/>
            </a:ext>
          </a:extLst>
        </xdr:cNvPr>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401" name="テキスト ボックス 400">
          <a:extLst>
            <a:ext uri="{FF2B5EF4-FFF2-40B4-BE49-F238E27FC236}">
              <a16:creationId xmlns:a16="http://schemas.microsoft.com/office/drawing/2014/main" id="{01FB69B2-B5EB-44DE-8ACB-BE011E5A0CDD}"/>
            </a:ext>
          </a:extLst>
        </xdr:cNvPr>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158242</xdr:rowOff>
    </xdr:from>
    <xdr:to>
      <xdr:col>73</xdr:col>
      <xdr:colOff>44450</xdr:colOff>
      <xdr:row>41</xdr:row>
      <xdr:rowOff>88392</xdr:rowOff>
    </xdr:to>
    <xdr:sp macro="" textlink="">
      <xdr:nvSpPr>
        <xdr:cNvPr id="402" name="楕円 401">
          <a:extLst>
            <a:ext uri="{FF2B5EF4-FFF2-40B4-BE49-F238E27FC236}">
              <a16:creationId xmlns:a16="http://schemas.microsoft.com/office/drawing/2014/main" id="{9175AE49-870C-416E-A5CE-BDD01CB245B1}"/>
            </a:ext>
          </a:extLst>
        </xdr:cNvPr>
        <xdr:cNvSpPr/>
      </xdr:nvSpPr>
      <xdr:spPr>
        <a:xfrm>
          <a:off x="15240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98569</xdr:rowOff>
    </xdr:from>
    <xdr:ext cx="762000" cy="259045"/>
    <xdr:sp macro="" textlink="">
      <xdr:nvSpPr>
        <xdr:cNvPr id="403" name="テキスト ボックス 402">
          <a:extLst>
            <a:ext uri="{FF2B5EF4-FFF2-40B4-BE49-F238E27FC236}">
              <a16:creationId xmlns:a16="http://schemas.microsoft.com/office/drawing/2014/main" id="{5BDB35AC-F8EB-4CCF-8FE7-2DE47F0F08A5}"/>
            </a:ext>
          </a:extLst>
        </xdr:cNvPr>
        <xdr:cNvSpPr txBox="1"/>
      </xdr:nvSpPr>
      <xdr:spPr>
        <a:xfrm>
          <a:off x="14909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85852</xdr:rowOff>
    </xdr:from>
    <xdr:to>
      <xdr:col>68</xdr:col>
      <xdr:colOff>203200</xdr:colOff>
      <xdr:row>41</xdr:row>
      <xdr:rowOff>16002</xdr:rowOff>
    </xdr:to>
    <xdr:sp macro="" textlink="">
      <xdr:nvSpPr>
        <xdr:cNvPr id="404" name="楕円 403">
          <a:extLst>
            <a:ext uri="{FF2B5EF4-FFF2-40B4-BE49-F238E27FC236}">
              <a16:creationId xmlns:a16="http://schemas.microsoft.com/office/drawing/2014/main" id="{98704CAD-D9A8-422C-B0CC-C96BE3555F9F}"/>
            </a:ext>
          </a:extLst>
        </xdr:cNvPr>
        <xdr:cNvSpPr/>
      </xdr:nvSpPr>
      <xdr:spPr>
        <a:xfrm>
          <a:off x="14351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26179</xdr:rowOff>
    </xdr:from>
    <xdr:ext cx="762000" cy="259045"/>
    <xdr:sp macro="" textlink="">
      <xdr:nvSpPr>
        <xdr:cNvPr id="405" name="テキスト ボックス 404">
          <a:extLst>
            <a:ext uri="{FF2B5EF4-FFF2-40B4-BE49-F238E27FC236}">
              <a16:creationId xmlns:a16="http://schemas.microsoft.com/office/drawing/2014/main" id="{4BDA8D03-E346-462B-A6AD-1017A0271E44}"/>
            </a:ext>
          </a:extLst>
        </xdr:cNvPr>
        <xdr:cNvSpPr txBox="1"/>
      </xdr:nvSpPr>
      <xdr:spPr>
        <a:xfrm>
          <a:off x="14020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37592</xdr:rowOff>
    </xdr:from>
    <xdr:to>
      <xdr:col>64</xdr:col>
      <xdr:colOff>152400</xdr:colOff>
      <xdr:row>40</xdr:row>
      <xdr:rowOff>139192</xdr:rowOff>
    </xdr:to>
    <xdr:sp macro="" textlink="">
      <xdr:nvSpPr>
        <xdr:cNvPr id="406" name="楕円 405">
          <a:extLst>
            <a:ext uri="{FF2B5EF4-FFF2-40B4-BE49-F238E27FC236}">
              <a16:creationId xmlns:a16="http://schemas.microsoft.com/office/drawing/2014/main" id="{3443E0AC-54F6-47DB-9625-0A7725AE9D3C}"/>
            </a:ext>
          </a:extLst>
        </xdr:cNvPr>
        <xdr:cNvSpPr/>
      </xdr:nvSpPr>
      <xdr:spPr>
        <a:xfrm>
          <a:off x="13462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149369</xdr:rowOff>
    </xdr:from>
    <xdr:ext cx="762000" cy="259045"/>
    <xdr:sp macro="" textlink="">
      <xdr:nvSpPr>
        <xdr:cNvPr id="407" name="テキスト ボックス 406">
          <a:extLst>
            <a:ext uri="{FF2B5EF4-FFF2-40B4-BE49-F238E27FC236}">
              <a16:creationId xmlns:a16="http://schemas.microsoft.com/office/drawing/2014/main" id="{C64138EE-C3DB-44E5-A919-02968DBC4893}"/>
            </a:ext>
          </a:extLst>
        </xdr:cNvPr>
        <xdr:cNvSpPr txBox="1"/>
      </xdr:nvSpPr>
      <xdr:spPr>
        <a:xfrm>
          <a:off x="13131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85C28C18-FDC4-4BFF-8EED-6B5F300AB3B7}"/>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178AD92A-ABC9-4917-8E07-EB230CD76A6B}"/>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797B71AF-0339-4C26-BA5E-BA604B05334E}"/>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24C6569F-F27F-4C1D-B0F5-D6EECCEE804A}"/>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83B39513-68F3-4094-8A74-909F8FCF7C01}"/>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6FFCB0CD-BEEC-4FB2-AD46-DAA707FB27E8}"/>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CEEBA407-7A90-435D-84AD-159B340E393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D6AD850A-A311-4A35-8E0B-1BEADAAF9C2B}"/>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D5FFFB29-A826-4090-B2A0-9AD70EDFC8BC}"/>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F05AD59C-2F5F-4AF4-9260-E05F4307C2F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976383C0-50CF-48A7-AC65-BA4C837E885B}"/>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555BC96F-C6E6-442F-BB0F-DADC1069BF6F}"/>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F9B1F278-AA63-4606-85AF-D5506FD20D7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将来負担額となる地方債現在高は、平成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年度以降に実施してきた大規模事業の財源として地方債を活用してきたため増加に転じていたが、令和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再度減少に転じたこと、充当可能財源等として、主に将来的な公共施設の改修等需要に対応するための基金が増加したこと等により、将来負担比率は「負担なし」となり、類似団体平均及び県内平均を下回った。</a:t>
          </a:r>
        </a:p>
        <a:p>
          <a:r>
            <a:rPr kumimoji="1" lang="ja-JP" altLang="en-US" sz="1100">
              <a:latin typeface="ＭＳ Ｐゴシック" panose="020B0600070205080204" pitchFamily="50" charset="-128"/>
              <a:ea typeface="ＭＳ Ｐゴシック" panose="020B0600070205080204" pitchFamily="50" charset="-128"/>
            </a:rPr>
            <a:t>　今後、大規模事業が予定されているが、新たな地方債発行にあたっては交付税措置において有利なものを厳選するとともに、基金の充実を図りながら将来負担の低減に努めていく。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BDAE8455-12B2-4D94-9203-9D9EC8F71B69}"/>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16662998-1E83-4242-80B1-5C5CE112EC0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D8622574-0289-4B0E-9CC0-1BC8F0B82ECC}"/>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FE4243C9-6BBB-4452-9EBB-C46822BA08D5}"/>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E7C39D72-99E8-4238-887B-A7E48257F4C2}"/>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3FEA37DF-4950-4256-9679-7ABFAAB0EF67}"/>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6C7D9B66-FE01-4DB6-96BF-48C7576C62ED}"/>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8F3A30B7-FA99-43F6-A3A0-325B94691B8A}"/>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C8C6F0BC-9B7B-4337-814A-CF07A5276C27}"/>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98EF887B-F7FD-4D26-A2F4-1E623BBCBB59}"/>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3D675F9-8E41-49C0-8952-F4ECD62CCF98}"/>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5CF7CB51-382E-4DAE-B87A-4C5C153010D1}"/>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E60AF57B-C873-4A88-831B-19457DDAD219}"/>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F274888-8F1A-49DA-B0A6-5689BFB9835B}"/>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782CF744-B972-4438-AA4C-AF4303DB39EB}"/>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8F43CF88-BCDF-492D-87D5-16138C36E432}"/>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2D8AE6CD-4EEF-4DFC-840D-97998EB2DE8C}"/>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BC3809AB-745F-42BA-A44C-4C8756AF7055}"/>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1CAA6B76-FD1C-4E2F-B3B7-F3F4EAC39D8A}"/>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E8F88241-5579-4D56-A41A-E12D70867CD6}"/>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CCF46C08-D714-4EFA-93D5-DC9E08F60ECC}"/>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9C34FA3D-E235-4C52-90F7-92D752E9869A}"/>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42757</xdr:rowOff>
    </xdr:from>
    <xdr:to>
      <xdr:col>72</xdr:col>
      <xdr:colOff>203200</xdr:colOff>
      <xdr:row>14</xdr:row>
      <xdr:rowOff>148469</xdr:rowOff>
    </xdr:to>
    <xdr:cxnSp macro="">
      <xdr:nvCxnSpPr>
        <xdr:cNvPr id="443" name="直線コネクタ 442">
          <a:extLst>
            <a:ext uri="{FF2B5EF4-FFF2-40B4-BE49-F238E27FC236}">
              <a16:creationId xmlns:a16="http://schemas.microsoft.com/office/drawing/2014/main" id="{92DCE3CE-A559-4A20-8118-C59AB8558766}"/>
            </a:ext>
          </a:extLst>
        </xdr:cNvPr>
        <xdr:cNvCxnSpPr/>
      </xdr:nvCxnSpPr>
      <xdr:spPr>
        <a:xfrm flipV="1">
          <a:off x="14401800" y="2443057"/>
          <a:ext cx="889000" cy="10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DCDD472-AFD8-4607-8739-61CA78714443}"/>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8C7F75E7-5391-4E41-8E94-E746626C441E}"/>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148469</xdr:rowOff>
    </xdr:from>
    <xdr:to>
      <xdr:col>68</xdr:col>
      <xdr:colOff>152400</xdr:colOff>
      <xdr:row>15</xdr:row>
      <xdr:rowOff>76986</xdr:rowOff>
    </xdr:to>
    <xdr:cxnSp macro="">
      <xdr:nvCxnSpPr>
        <xdr:cNvPr id="446" name="直線コネクタ 445">
          <a:extLst>
            <a:ext uri="{FF2B5EF4-FFF2-40B4-BE49-F238E27FC236}">
              <a16:creationId xmlns:a16="http://schemas.microsoft.com/office/drawing/2014/main" id="{FE6F34D1-72A2-4A59-8BFB-9EDAA4CD1FFD}"/>
            </a:ext>
          </a:extLst>
        </xdr:cNvPr>
        <xdr:cNvCxnSpPr/>
      </xdr:nvCxnSpPr>
      <xdr:spPr>
        <a:xfrm flipV="1">
          <a:off x="13512800" y="2548769"/>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DD96EBA9-CE65-42A8-A365-A8332CC79EFB}"/>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46B9033C-A53A-4C8C-9A4A-0DC6313247DA}"/>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F11BA713-A280-440F-B2F4-5647E749BFA6}"/>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DBCE523E-956C-4390-A11C-33FCEB3B0F9E}"/>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960ED746-75FE-4956-8F79-12940C293901}"/>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85CD098C-E555-41C3-8ADD-0702FD1F083B}"/>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A397FE8E-41B7-4B68-8828-E9F24CB91902}"/>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ACADD74F-E7D2-4305-A51D-49E8254864DA}"/>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A54E56-B0D6-4D9F-A451-5FA7C7D359F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9BA9D174-8642-4C02-AD9A-F6AE6DB71543}"/>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4ECD25EF-6F5C-4F5C-93F1-24B71DC33CCB}"/>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A18D3A81-69FC-412B-AED2-1042368018B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88773D-DFE0-4A84-80FE-44ADB167392C}"/>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163407</xdr:rowOff>
    </xdr:from>
    <xdr:to>
      <xdr:col>73</xdr:col>
      <xdr:colOff>44450</xdr:colOff>
      <xdr:row>14</xdr:row>
      <xdr:rowOff>93557</xdr:rowOff>
    </xdr:to>
    <xdr:sp macro="" textlink="">
      <xdr:nvSpPr>
        <xdr:cNvPr id="460" name="楕円 459">
          <a:extLst>
            <a:ext uri="{FF2B5EF4-FFF2-40B4-BE49-F238E27FC236}">
              <a16:creationId xmlns:a16="http://schemas.microsoft.com/office/drawing/2014/main" id="{54310E10-6BC6-42C4-A3BE-FBC04D6461D9}"/>
            </a:ext>
          </a:extLst>
        </xdr:cNvPr>
        <xdr:cNvSpPr/>
      </xdr:nvSpPr>
      <xdr:spPr>
        <a:xfrm>
          <a:off x="15240000" y="23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78334</xdr:rowOff>
    </xdr:from>
    <xdr:ext cx="762000" cy="259045"/>
    <xdr:sp macro="" textlink="">
      <xdr:nvSpPr>
        <xdr:cNvPr id="461" name="テキスト ボックス 460">
          <a:extLst>
            <a:ext uri="{FF2B5EF4-FFF2-40B4-BE49-F238E27FC236}">
              <a16:creationId xmlns:a16="http://schemas.microsoft.com/office/drawing/2014/main" id="{82B25C85-BA72-434C-890C-6DE4E7D501FE}"/>
            </a:ext>
          </a:extLst>
        </xdr:cNvPr>
        <xdr:cNvSpPr txBox="1"/>
      </xdr:nvSpPr>
      <xdr:spPr>
        <a:xfrm>
          <a:off x="14909800" y="24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97669</xdr:rowOff>
    </xdr:from>
    <xdr:to>
      <xdr:col>68</xdr:col>
      <xdr:colOff>203200</xdr:colOff>
      <xdr:row>15</xdr:row>
      <xdr:rowOff>27819</xdr:rowOff>
    </xdr:to>
    <xdr:sp macro="" textlink="">
      <xdr:nvSpPr>
        <xdr:cNvPr id="462" name="楕円 461">
          <a:extLst>
            <a:ext uri="{FF2B5EF4-FFF2-40B4-BE49-F238E27FC236}">
              <a16:creationId xmlns:a16="http://schemas.microsoft.com/office/drawing/2014/main" id="{B86D1995-C4FD-47D4-B247-5BBDF4896122}"/>
            </a:ext>
          </a:extLst>
        </xdr:cNvPr>
        <xdr:cNvSpPr/>
      </xdr:nvSpPr>
      <xdr:spPr>
        <a:xfrm>
          <a:off x="14351000" y="249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12596</xdr:rowOff>
    </xdr:from>
    <xdr:ext cx="762000" cy="259045"/>
    <xdr:sp macro="" textlink="">
      <xdr:nvSpPr>
        <xdr:cNvPr id="463" name="テキスト ボックス 462">
          <a:extLst>
            <a:ext uri="{FF2B5EF4-FFF2-40B4-BE49-F238E27FC236}">
              <a16:creationId xmlns:a16="http://schemas.microsoft.com/office/drawing/2014/main" id="{3DB90457-4548-4476-A221-ED37F9566519}"/>
            </a:ext>
          </a:extLst>
        </xdr:cNvPr>
        <xdr:cNvSpPr txBox="1"/>
      </xdr:nvSpPr>
      <xdr:spPr>
        <a:xfrm>
          <a:off x="14020800" y="258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26186</xdr:rowOff>
    </xdr:from>
    <xdr:to>
      <xdr:col>64</xdr:col>
      <xdr:colOff>152400</xdr:colOff>
      <xdr:row>15</xdr:row>
      <xdr:rowOff>127786</xdr:rowOff>
    </xdr:to>
    <xdr:sp macro="" textlink="">
      <xdr:nvSpPr>
        <xdr:cNvPr id="464" name="楕円 463">
          <a:extLst>
            <a:ext uri="{FF2B5EF4-FFF2-40B4-BE49-F238E27FC236}">
              <a16:creationId xmlns:a16="http://schemas.microsoft.com/office/drawing/2014/main" id="{5A3ED852-730F-47DE-84C3-6FDE1F85049C}"/>
            </a:ext>
          </a:extLst>
        </xdr:cNvPr>
        <xdr:cNvSpPr/>
      </xdr:nvSpPr>
      <xdr:spPr>
        <a:xfrm>
          <a:off x="13462000" y="259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112563</xdr:rowOff>
    </xdr:from>
    <xdr:ext cx="762000" cy="259045"/>
    <xdr:sp macro="" textlink="">
      <xdr:nvSpPr>
        <xdr:cNvPr id="465" name="テキスト ボックス 464">
          <a:extLst>
            <a:ext uri="{FF2B5EF4-FFF2-40B4-BE49-F238E27FC236}">
              <a16:creationId xmlns:a16="http://schemas.microsoft.com/office/drawing/2014/main" id="{ACC193AD-F315-416D-BDC1-23A15B9E5A7C}"/>
            </a:ext>
          </a:extLst>
        </xdr:cNvPr>
        <xdr:cNvSpPr txBox="1"/>
      </xdr:nvSpPr>
      <xdr:spPr>
        <a:xfrm>
          <a:off x="13131800" y="268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7,429
7,320
154.08
6,624,344
6,275,153
293,589
3,513,928
5,348,823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年度をピークに減少傾向にあったが、職員数削減の対策は限界に達した感があり、近年は横ばいで推移してきた。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年度から新たに特別職（副町長）を配置したことで人件費は増加傾向となっているものの、類似団体平均を下回る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168148</xdr:rowOff>
    </xdr:from>
    <xdr:to>
      <xdr:col>24</xdr:col>
      <xdr:colOff>25400</xdr:colOff>
      <xdr:row>37</xdr:row>
      <xdr:rowOff>42418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03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403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180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180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135145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117348</xdr:rowOff>
    </xdr:from>
    <xdr:to>
      <xdr:col>20</xdr:col>
      <xdr:colOff>38100</xdr:colOff>
      <xdr:row>37</xdr:row>
      <xdr:rowOff>47498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144543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23622</xdr:rowOff>
    </xdr:from>
    <xdr:to>
      <xdr:col>11</xdr:col>
      <xdr:colOff>60325</xdr:colOff>
      <xdr:row>37</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109999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132859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物件費については、引き続き事務事業の見直しにより縮減に努めているものの、ふるさと納税の増に伴う事務経費や各種行政システムに関する経費は増加傾向にある。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％となり類似団体平均及び県内平均を下回る結果となったため、今後とも可能な限り縮減に努めていく。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39370</xdr:rowOff>
    </xdr:from>
    <xdr:to>
      <xdr:col>82</xdr:col>
      <xdr:colOff>107950</xdr:colOff>
      <xdr:row>15</xdr:row>
      <xdr:rowOff>107950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11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797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78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02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160020</xdr:rowOff>
    </xdr:from>
    <xdr:to>
      <xdr:col>82</xdr:col>
      <xdr:colOff>158750</xdr:colOff>
      <xdr:row>15</xdr:row>
      <xdr:rowOff>90170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年度は、障害福祉関係の扶助費が増加した一方、急激な少子化の影響を受けて児童手当や民間立保育所関係の経費が減少傾向となっていることから、類似団体平均及び県内平均を下回る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56</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329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632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671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56</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747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その他のうち大部分を占める繰出金については、公共下水道事業への繰り出しが高止まりとなっているため、類似団体平均及び県内平均を上回る状況が続いている。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介護保険事業への繰出金が減少したものの、前年度と比較して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979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157480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796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142240</xdr:rowOff>
    </xdr:from>
    <xdr:to>
      <xdr:col>73</xdr:col>
      <xdr:colOff>180975</xdr:colOff>
      <xdr:row>58</xdr:row>
      <xdr:rowOff>157480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08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142240</xdr:rowOff>
    </xdr:from>
    <xdr:to>
      <xdr:col>69</xdr:col>
      <xdr:colOff>92075</xdr:colOff>
      <xdr:row>59</xdr:row>
      <xdr:rowOff>92710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0863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106680</xdr:rowOff>
    </xdr:from>
    <xdr:to>
      <xdr:col>74</xdr:col>
      <xdr:colOff>31750</xdr:colOff>
      <xdr:row>59</xdr:row>
      <xdr:rowOff>36830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21607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91440</xdr:rowOff>
    </xdr:from>
    <xdr:to>
      <xdr:col>69</xdr:col>
      <xdr:colOff>142875</xdr:colOff>
      <xdr:row>59</xdr:row>
      <xdr:rowOff>21590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6367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年度は一部事務組合負担金の増加が影響し、前年度から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％となり、類似団体平均及び県内平均を下回る結果となった。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26416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757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757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72136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077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35560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8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近年の大規模事業が影響し令和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ポイント悪化し、類似団体平均及び県内平均を上回る結果となった。主な要因としては、平成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年度発行債の償還が開始したことなどが挙げられる。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77</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4196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58437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76</xdr:row>
      <xdr:rowOff>134620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419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134620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81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31750</xdr:rowOff>
    </xdr:from>
    <xdr:to>
      <xdr:col>11</xdr:col>
      <xdr:colOff>9525</xdr:colOff>
      <xdr:row>76</xdr:row>
      <xdr:rowOff>50800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6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105427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83820</xdr:rowOff>
    </xdr:from>
    <xdr:to>
      <xdr:col>15</xdr:col>
      <xdr:colOff>149225</xdr:colOff>
      <xdr:row>77</xdr:row>
      <xdr:rowOff>13970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170197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152400</xdr:rowOff>
    </xdr:from>
    <xdr:to>
      <xdr:col>6</xdr:col>
      <xdr:colOff>171450</xdr:colOff>
      <xdr:row>76</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92727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公債費を除いた比率は、類似団体平均及び県内平均を下回る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％となっているため、今後とも経常経費の縮減を図りながら健全な財政運営に努めていく。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101854</xdr:rowOff>
    </xdr:from>
    <xdr:to>
      <xdr:col>82</xdr:col>
      <xdr:colOff>107950</xdr:colOff>
      <xdr:row>76</xdr:row>
      <xdr:rowOff>133858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3205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101854</xdr:rowOff>
    </xdr:from>
    <xdr:to>
      <xdr:col>78</xdr:col>
      <xdr:colOff>69850</xdr:colOff>
      <xdr:row>77</xdr:row>
      <xdr:rowOff>78994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32054"/>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77</xdr:row>
      <xdr:rowOff>78994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66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65278</xdr:rowOff>
    </xdr:from>
    <xdr:to>
      <xdr:col>69</xdr:col>
      <xdr:colOff>92075</xdr:colOff>
      <xdr:row>77</xdr:row>
      <xdr:rowOff>74422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669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148862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83058</xdr:rowOff>
    </xdr:from>
    <xdr:to>
      <xdr:col>82</xdr:col>
      <xdr:colOff>158750</xdr:colOff>
      <xdr:row>77</xdr:row>
      <xdr:rowOff>13208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99585</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5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51054</xdr:rowOff>
    </xdr:from>
    <xdr:to>
      <xdr:col>78</xdr:col>
      <xdr:colOff>120650</xdr:colOff>
      <xdr:row>76</xdr:row>
      <xdr:rowOff>152654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8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162831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5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135399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47633</xdr:rowOff>
    </xdr:from>
    <xdr:to>
      <xdr:col>29</xdr:col>
      <xdr:colOff>127000</xdr:colOff>
      <xdr:row>17</xdr:row>
      <xdr:rowOff>95676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09908"/>
          <a:ext cx="647700" cy="48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95676</xdr:rowOff>
    </xdr:from>
    <xdr:to>
      <xdr:col>26</xdr:col>
      <xdr:colOff>50800</xdr:colOff>
      <xdr:row>17</xdr:row>
      <xdr:rowOff>155770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57951"/>
          <a:ext cx="698500" cy="60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155770</xdr:rowOff>
    </xdr:from>
    <xdr:to>
      <xdr:col>22</xdr:col>
      <xdr:colOff>114300</xdr:colOff>
      <xdr:row>18</xdr:row>
      <xdr:rowOff>25303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18045"/>
          <a:ext cx="698500" cy="40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25303</xdr:rowOff>
    </xdr:from>
    <xdr:to>
      <xdr:col>18</xdr:col>
      <xdr:colOff>177800</xdr:colOff>
      <xdr:row>18</xdr:row>
      <xdr:rowOff>63937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59028"/>
          <a:ext cx="698500" cy="38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168283</xdr:rowOff>
    </xdr:from>
    <xdr:to>
      <xdr:col>29</xdr:col>
      <xdr:colOff>177800</xdr:colOff>
      <xdr:row>17</xdr:row>
      <xdr:rowOff>98433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59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140360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44876</xdr:rowOff>
    </xdr:from>
    <xdr:to>
      <xdr:col>26</xdr:col>
      <xdr:colOff>101600</xdr:colOff>
      <xdr:row>17</xdr:row>
      <xdr:rowOff>146476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07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131253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93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104970</xdr:rowOff>
    </xdr:from>
    <xdr:to>
      <xdr:col>22</xdr:col>
      <xdr:colOff>165100</xdr:colOff>
      <xdr:row>18</xdr:row>
      <xdr:rowOff>35120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67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19897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53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145953</xdr:rowOff>
    </xdr:from>
    <xdr:to>
      <xdr:col>19</xdr:col>
      <xdr:colOff>38100</xdr:colOff>
      <xdr:row>18</xdr:row>
      <xdr:rowOff>76103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08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60880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9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13137</xdr:rowOff>
    </xdr:from>
    <xdr:to>
      <xdr:col>15</xdr:col>
      <xdr:colOff>101600</xdr:colOff>
      <xdr:row>18</xdr:row>
      <xdr:rowOff>114737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46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99514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3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288370</xdr:rowOff>
    </xdr:from>
    <xdr:to>
      <xdr:col>29</xdr:col>
      <xdr:colOff>127000</xdr:colOff>
      <xdr:row>35</xdr:row>
      <xdr:rowOff>325403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98720"/>
          <a:ext cx="647700" cy="37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325403</xdr:rowOff>
    </xdr:from>
    <xdr:to>
      <xdr:col>26</xdr:col>
      <xdr:colOff>50800</xdr:colOff>
      <xdr:row>36</xdr:row>
      <xdr:rowOff>2282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35753"/>
          <a:ext cx="698500" cy="19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4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2282</xdr:rowOff>
    </xdr:from>
    <xdr:to>
      <xdr:col>22</xdr:col>
      <xdr:colOff>114300</xdr:colOff>
      <xdr:row>36</xdr:row>
      <xdr:rowOff>99144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55532"/>
          <a:ext cx="698500" cy="96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99144</xdr:rowOff>
    </xdr:from>
    <xdr:to>
      <xdr:col>18</xdr:col>
      <xdr:colOff>177800</xdr:colOff>
      <xdr:row>36</xdr:row>
      <xdr:rowOff>146529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52394"/>
          <a:ext cx="698500" cy="47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84596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121313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237570</xdr:rowOff>
    </xdr:from>
    <xdr:to>
      <xdr:col>29</xdr:col>
      <xdr:colOff>177800</xdr:colOff>
      <xdr:row>35</xdr:row>
      <xdr:rowOff>339170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7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209647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274603</xdr:rowOff>
    </xdr:from>
    <xdr:to>
      <xdr:col>26</xdr:col>
      <xdr:colOff>101600</xdr:colOff>
      <xdr:row>36</xdr:row>
      <xdr:rowOff>33303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4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18080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71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294382</xdr:rowOff>
    </xdr:from>
    <xdr:to>
      <xdr:col>22</xdr:col>
      <xdr:colOff>165100</xdr:colOff>
      <xdr:row>36</xdr:row>
      <xdr:rowOff>53082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4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37859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9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48344</xdr:rowOff>
    </xdr:from>
    <xdr:to>
      <xdr:col>19</xdr:col>
      <xdr:colOff>38100</xdr:colOff>
      <xdr:row>36</xdr:row>
      <xdr:rowOff>149944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01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134721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8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95729</xdr:rowOff>
    </xdr:from>
    <xdr:to>
      <xdr:col>15</xdr:col>
      <xdr:colOff>101600</xdr:colOff>
      <xdr:row>37</xdr:row>
      <xdr:rowOff>25879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48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10656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3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7,429
7,320
154.08
6,624,344
6,275,153
293,589
3,513,928
5,348,823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64143</xdr:rowOff>
    </xdr:from>
    <xdr:to>
      <xdr:col>24</xdr:col>
      <xdr:colOff>63500</xdr:colOff>
      <xdr:row>37</xdr:row>
      <xdr:rowOff>108080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07793"/>
          <a:ext cx="838200" cy="4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02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108080</xdr:rowOff>
    </xdr:from>
    <xdr:to>
      <xdr:col>19</xdr:col>
      <xdr:colOff>177800</xdr:colOff>
      <xdr:row>37</xdr:row>
      <xdr:rowOff>167205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51730"/>
          <a:ext cx="889000" cy="5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52055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167205</xdr:rowOff>
    </xdr:from>
    <xdr:to>
      <xdr:col>15</xdr:col>
      <xdr:colOff>50800</xdr:colOff>
      <xdr:row>38</xdr:row>
      <xdr:rowOff>79130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10855"/>
          <a:ext cx="889000" cy="8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89966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79130</xdr:rowOff>
    </xdr:from>
    <xdr:to>
      <xdr:col>10</xdr:col>
      <xdr:colOff>114300</xdr:colOff>
      <xdr:row>38</xdr:row>
      <xdr:rowOff>107888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94230"/>
          <a:ext cx="8890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70983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136774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13343</xdr:rowOff>
    </xdr:from>
    <xdr:to>
      <xdr:col>24</xdr:col>
      <xdr:colOff>114300</xdr:colOff>
      <xdr:row>37</xdr:row>
      <xdr:rowOff>114943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5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163220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35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57280</xdr:rowOff>
    </xdr:from>
    <xdr:to>
      <xdr:col>20</xdr:col>
      <xdr:colOff>38100</xdr:colOff>
      <xdr:row>37</xdr:row>
      <xdr:rowOff>158880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150007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9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116405</xdr:rowOff>
    </xdr:from>
    <xdr:to>
      <xdr:col>15</xdr:col>
      <xdr:colOff>101600</xdr:colOff>
      <xdr:row>38</xdr:row>
      <xdr:rowOff>46555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37682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5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28330</xdr:rowOff>
    </xdr:from>
    <xdr:to>
      <xdr:col>10</xdr:col>
      <xdr:colOff>165100</xdr:colOff>
      <xdr:row>38</xdr:row>
      <xdr:rowOff>129930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121057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3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57088</xdr:rowOff>
    </xdr:from>
    <xdr:to>
      <xdr:col>6</xdr:col>
      <xdr:colOff>38100</xdr:colOff>
      <xdr:row>38</xdr:row>
      <xdr:rowOff>158688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149815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6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148930</xdr:rowOff>
    </xdr:from>
    <xdr:to>
      <xdr:col>24</xdr:col>
      <xdr:colOff>63500</xdr:colOff>
      <xdr:row>58</xdr:row>
      <xdr:rowOff>149228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93030"/>
          <a:ext cx="8382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149228</xdr:rowOff>
    </xdr:from>
    <xdr:to>
      <xdr:col>19</xdr:col>
      <xdr:colOff>177800</xdr:colOff>
      <xdr:row>58</xdr:row>
      <xdr:rowOff>163447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93328"/>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163447</xdr:rowOff>
    </xdr:from>
    <xdr:to>
      <xdr:col>15</xdr:col>
      <xdr:colOff>50800</xdr:colOff>
      <xdr:row>58</xdr:row>
      <xdr:rowOff>167953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107547"/>
          <a:ext cx="889000" cy="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43344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8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167953</xdr:rowOff>
    </xdr:from>
    <xdr:to>
      <xdr:col>10</xdr:col>
      <xdr:colOff>114300</xdr:colOff>
      <xdr:row>59</xdr:row>
      <xdr:rowOff>6298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112053"/>
          <a:ext cx="889000" cy="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43096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81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43481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81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98130</xdr:rowOff>
    </xdr:from>
    <xdr:to>
      <xdr:col>24</xdr:col>
      <xdr:colOff>114300</xdr:colOff>
      <xdr:row>59</xdr:row>
      <xdr:rowOff>28280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4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98428</xdr:rowOff>
    </xdr:from>
    <xdr:to>
      <xdr:col>20</xdr:col>
      <xdr:colOff>38100</xdr:colOff>
      <xdr:row>59</xdr:row>
      <xdr:rowOff>28578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19705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3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112647</xdr:rowOff>
    </xdr:from>
    <xdr:to>
      <xdr:col>15</xdr:col>
      <xdr:colOff>101600</xdr:colOff>
      <xdr:row>59</xdr:row>
      <xdr:rowOff>42797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5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33924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4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117153</xdr:rowOff>
    </xdr:from>
    <xdr:to>
      <xdr:col>10</xdr:col>
      <xdr:colOff>165100</xdr:colOff>
      <xdr:row>59</xdr:row>
      <xdr:rowOff>47303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6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38430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126948</xdr:rowOff>
    </xdr:from>
    <xdr:to>
      <xdr:col>6</xdr:col>
      <xdr:colOff>38100</xdr:colOff>
      <xdr:row>59</xdr:row>
      <xdr:rowOff>57098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7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48225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6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171262</xdr:rowOff>
    </xdr:from>
    <xdr:to>
      <xdr:col>24</xdr:col>
      <xdr:colOff>63500</xdr:colOff>
      <xdr:row>77</xdr:row>
      <xdr:rowOff>117509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201462"/>
          <a:ext cx="838200" cy="11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74675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6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171262</xdr:rowOff>
    </xdr:from>
    <xdr:to>
      <xdr:col>19</xdr:col>
      <xdr:colOff>177800</xdr:colOff>
      <xdr:row>77</xdr:row>
      <xdr:rowOff>74321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201462"/>
          <a:ext cx="889000" cy="7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3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74321</xdr:rowOff>
    </xdr:from>
    <xdr:to>
      <xdr:col>15</xdr:col>
      <xdr:colOff>50800</xdr:colOff>
      <xdr:row>78</xdr:row>
      <xdr:rowOff>88706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275971"/>
          <a:ext cx="889000" cy="18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69825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4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166218</xdr:rowOff>
    </xdr:from>
    <xdr:to>
      <xdr:col>10</xdr:col>
      <xdr:colOff>114300</xdr:colOff>
      <xdr:row>78</xdr:row>
      <xdr:rowOff>88706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367868"/>
          <a:ext cx="889000" cy="9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152709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52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133131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50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66709</xdr:rowOff>
    </xdr:from>
    <xdr:to>
      <xdr:col>24</xdr:col>
      <xdr:colOff>114300</xdr:colOff>
      <xdr:row>77</xdr:row>
      <xdr:rowOff>168309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6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89586</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1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120462</xdr:rowOff>
    </xdr:from>
    <xdr:to>
      <xdr:col>20</xdr:col>
      <xdr:colOff>38100</xdr:colOff>
      <xdr:row>77</xdr:row>
      <xdr:rowOff>50612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15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67140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92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23521</xdr:rowOff>
    </xdr:from>
    <xdr:to>
      <xdr:col>15</xdr:col>
      <xdr:colOff>101600</xdr:colOff>
      <xdr:row>77</xdr:row>
      <xdr:rowOff>125121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141648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37906</xdr:rowOff>
    </xdr:from>
    <xdr:to>
      <xdr:col>10</xdr:col>
      <xdr:colOff>165100</xdr:colOff>
      <xdr:row>78</xdr:row>
      <xdr:rowOff>139506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1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156033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18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115418</xdr:rowOff>
    </xdr:from>
    <xdr:to>
      <xdr:col>6</xdr:col>
      <xdr:colOff>38100</xdr:colOff>
      <xdr:row>78</xdr:row>
      <xdr:rowOff>45568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62095</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9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122389</xdr:rowOff>
    </xdr:from>
    <xdr:to>
      <xdr:col>24</xdr:col>
      <xdr:colOff>63500</xdr:colOff>
      <xdr:row>96</xdr:row>
      <xdr:rowOff>1676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10139"/>
          <a:ext cx="838200" cy="5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124565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122389</xdr:rowOff>
    </xdr:from>
    <xdr:to>
      <xdr:col>19</xdr:col>
      <xdr:colOff>177800</xdr:colOff>
      <xdr:row>97</xdr:row>
      <xdr:rowOff>12458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10139"/>
          <a:ext cx="889000" cy="2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12458</xdr:rowOff>
    </xdr:from>
    <xdr:to>
      <xdr:col>15</xdr:col>
      <xdr:colOff>50800</xdr:colOff>
      <xdr:row>97</xdr:row>
      <xdr:rowOff>27826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43108"/>
          <a:ext cx="889000" cy="1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27826</xdr:rowOff>
    </xdr:from>
    <xdr:to>
      <xdr:col>10</xdr:col>
      <xdr:colOff>114300</xdr:colOff>
      <xdr:row>97</xdr:row>
      <xdr:rowOff>57696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58476"/>
          <a:ext cx="8890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122326</xdr:rowOff>
    </xdr:from>
    <xdr:to>
      <xdr:col>24</xdr:col>
      <xdr:colOff>114300</xdr:colOff>
      <xdr:row>96</xdr:row>
      <xdr:rowOff>52476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1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145203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71589</xdr:rowOff>
    </xdr:from>
    <xdr:to>
      <xdr:col>20</xdr:col>
      <xdr:colOff>38100</xdr:colOff>
      <xdr:row>96</xdr:row>
      <xdr:rowOff>1739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5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164316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45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133108</xdr:rowOff>
    </xdr:from>
    <xdr:to>
      <xdr:col>15</xdr:col>
      <xdr:colOff>101600</xdr:colOff>
      <xdr:row>97</xdr:row>
      <xdr:rowOff>63258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9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54385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8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148476</xdr:rowOff>
    </xdr:from>
    <xdr:to>
      <xdr:col>10</xdr:col>
      <xdr:colOff>165100</xdr:colOff>
      <xdr:row>97</xdr:row>
      <xdr:rowOff>78626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69753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0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6896</xdr:rowOff>
    </xdr:from>
    <xdr:to>
      <xdr:col>6</xdr:col>
      <xdr:colOff>38100</xdr:colOff>
      <xdr:row>97</xdr:row>
      <xdr:rowOff>108496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3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99623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3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61757</xdr:rowOff>
    </xdr:from>
    <xdr:to>
      <xdr:col>55</xdr:col>
      <xdr:colOff>0</xdr:colOff>
      <xdr:row>35</xdr:row>
      <xdr:rowOff>114069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62507"/>
          <a:ext cx="838200" cy="5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100591</xdr:rowOff>
    </xdr:from>
    <xdr:to>
      <xdr:col>50</xdr:col>
      <xdr:colOff>114300</xdr:colOff>
      <xdr:row>35</xdr:row>
      <xdr:rowOff>114069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586991"/>
          <a:ext cx="889000" cy="52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100591</xdr:rowOff>
    </xdr:from>
    <xdr:to>
      <xdr:col>45</xdr:col>
      <xdr:colOff>177800</xdr:colOff>
      <xdr:row>36</xdr:row>
      <xdr:rowOff>98159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586991"/>
          <a:ext cx="889000" cy="68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98159</xdr:rowOff>
    </xdr:from>
    <xdr:to>
      <xdr:col>41</xdr:col>
      <xdr:colOff>50800</xdr:colOff>
      <xdr:row>36</xdr:row>
      <xdr:rowOff>153260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270359"/>
          <a:ext cx="889000" cy="5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102026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5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10957</xdr:rowOff>
    </xdr:from>
    <xdr:to>
      <xdr:col>55</xdr:col>
      <xdr:colOff>50800</xdr:colOff>
      <xdr:row>35</xdr:row>
      <xdr:rowOff>112557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160834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9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63269</xdr:rowOff>
    </xdr:from>
    <xdr:to>
      <xdr:col>50</xdr:col>
      <xdr:colOff>165100</xdr:colOff>
      <xdr:row>35</xdr:row>
      <xdr:rowOff>164869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155996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5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49791</xdr:rowOff>
    </xdr:from>
    <xdr:to>
      <xdr:col>46</xdr:col>
      <xdr:colOff>38100</xdr:colOff>
      <xdr:row>32</xdr:row>
      <xdr:rowOff>151391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53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142518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62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47359</xdr:rowOff>
    </xdr:from>
    <xdr:to>
      <xdr:col>41</xdr:col>
      <xdr:colOff>101600</xdr:colOff>
      <xdr:row>36</xdr:row>
      <xdr:rowOff>148959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1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140086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31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102460</xdr:rowOff>
    </xdr:from>
    <xdr:to>
      <xdr:col>36</xdr:col>
      <xdr:colOff>165100</xdr:colOff>
      <xdr:row>37</xdr:row>
      <xdr:rowOff>32610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7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23737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3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94202</xdr:rowOff>
    </xdr:from>
    <xdr:to>
      <xdr:col>55</xdr:col>
      <xdr:colOff>0</xdr:colOff>
      <xdr:row>58</xdr:row>
      <xdr:rowOff>163429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38302"/>
          <a:ext cx="838200" cy="6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156780</xdr:rowOff>
    </xdr:from>
    <xdr:to>
      <xdr:col>50</xdr:col>
      <xdr:colOff>114300</xdr:colOff>
      <xdr:row>58</xdr:row>
      <xdr:rowOff>163429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100880"/>
          <a:ext cx="8890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119072</xdr:rowOff>
    </xdr:from>
    <xdr:to>
      <xdr:col>45</xdr:col>
      <xdr:colOff>177800</xdr:colOff>
      <xdr:row>58</xdr:row>
      <xdr:rowOff>156780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63172"/>
          <a:ext cx="889000" cy="3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115635</xdr:rowOff>
    </xdr:from>
    <xdr:to>
      <xdr:col>41</xdr:col>
      <xdr:colOff>50800</xdr:colOff>
      <xdr:row>58</xdr:row>
      <xdr:rowOff>119072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59735"/>
          <a:ext cx="889000" cy="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150220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43402</xdr:rowOff>
    </xdr:from>
    <xdr:to>
      <xdr:col>55</xdr:col>
      <xdr:colOff>50800</xdr:colOff>
      <xdr:row>58</xdr:row>
      <xdr:rowOff>145002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8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21829</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6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112629</xdr:rowOff>
    </xdr:from>
    <xdr:to>
      <xdr:col>50</xdr:col>
      <xdr:colOff>165100</xdr:colOff>
      <xdr:row>59</xdr:row>
      <xdr:rowOff>42779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33906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4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105980</xdr:rowOff>
    </xdr:from>
    <xdr:to>
      <xdr:col>46</xdr:col>
      <xdr:colOff>38100</xdr:colOff>
      <xdr:row>59</xdr:row>
      <xdr:rowOff>36130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5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27257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4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68272</xdr:rowOff>
    </xdr:from>
    <xdr:to>
      <xdr:col>41</xdr:col>
      <xdr:colOff>101600</xdr:colOff>
      <xdr:row>58</xdr:row>
      <xdr:rowOff>169872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1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160999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0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64835</xdr:rowOff>
    </xdr:from>
    <xdr:to>
      <xdr:col>36</xdr:col>
      <xdr:colOff>165100</xdr:colOff>
      <xdr:row>58</xdr:row>
      <xdr:rowOff>166435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0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157562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0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36528</xdr:rowOff>
    </xdr:from>
    <xdr:to>
      <xdr:col>55</xdr:col>
      <xdr:colOff>0</xdr:colOff>
      <xdr:row>78</xdr:row>
      <xdr:rowOff>85426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09628"/>
          <a:ext cx="838200" cy="4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85426</xdr:rowOff>
    </xdr:from>
    <xdr:to>
      <xdr:col>50</xdr:col>
      <xdr:colOff>114300</xdr:colOff>
      <xdr:row>78</xdr:row>
      <xdr:rowOff>98081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58526"/>
          <a:ext cx="889000" cy="1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133198</xdr:rowOff>
    </xdr:from>
    <xdr:to>
      <xdr:col>45</xdr:col>
      <xdr:colOff>177800</xdr:colOff>
      <xdr:row>78</xdr:row>
      <xdr:rowOff>98081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34848"/>
          <a:ext cx="889000" cy="13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133198</xdr:rowOff>
    </xdr:from>
    <xdr:to>
      <xdr:col>41</xdr:col>
      <xdr:colOff>50800</xdr:colOff>
      <xdr:row>78</xdr:row>
      <xdr:rowOff>34572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34848"/>
          <a:ext cx="889000" cy="7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157178</xdr:rowOff>
    </xdr:from>
    <xdr:to>
      <xdr:col>55</xdr:col>
      <xdr:colOff>50800</xdr:colOff>
      <xdr:row>78</xdr:row>
      <xdr:rowOff>87328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5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108685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1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34626</xdr:rowOff>
    </xdr:from>
    <xdr:to>
      <xdr:col>50</xdr:col>
      <xdr:colOff>165100</xdr:colOff>
      <xdr:row>78</xdr:row>
      <xdr:rowOff>136226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127353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0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47281</xdr:rowOff>
    </xdr:from>
    <xdr:to>
      <xdr:col>46</xdr:col>
      <xdr:colOff>38100</xdr:colOff>
      <xdr:row>78</xdr:row>
      <xdr:rowOff>148881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2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140008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1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82398</xdr:rowOff>
    </xdr:from>
    <xdr:to>
      <xdr:col>41</xdr:col>
      <xdr:colOff>101600</xdr:colOff>
      <xdr:row>78</xdr:row>
      <xdr:rowOff>12548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3675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37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155222</xdr:rowOff>
    </xdr:from>
    <xdr:to>
      <xdr:col>36</xdr:col>
      <xdr:colOff>165100</xdr:colOff>
      <xdr:row>78</xdr:row>
      <xdr:rowOff>85372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5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76499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4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61601</xdr:rowOff>
    </xdr:from>
    <xdr:to>
      <xdr:col>55</xdr:col>
      <xdr:colOff>0</xdr:colOff>
      <xdr:row>97</xdr:row>
      <xdr:rowOff>108446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92251"/>
          <a:ext cx="838200" cy="4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129229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1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108446</xdr:rowOff>
    </xdr:from>
    <xdr:to>
      <xdr:col>50</xdr:col>
      <xdr:colOff>114300</xdr:colOff>
      <xdr:row>97</xdr:row>
      <xdr:rowOff>122961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39096"/>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122961</xdr:rowOff>
    </xdr:from>
    <xdr:to>
      <xdr:col>45</xdr:col>
      <xdr:colOff>177800</xdr:colOff>
      <xdr:row>97</xdr:row>
      <xdr:rowOff>128727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53611"/>
          <a:ext cx="889000" cy="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73355</xdr:rowOff>
    </xdr:from>
    <xdr:to>
      <xdr:col>41</xdr:col>
      <xdr:colOff>50800</xdr:colOff>
      <xdr:row>97</xdr:row>
      <xdr:rowOff>128727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04005"/>
          <a:ext cx="889000" cy="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10801</xdr:rowOff>
    </xdr:from>
    <xdr:to>
      <xdr:col>55</xdr:col>
      <xdr:colOff>50800</xdr:colOff>
      <xdr:row>97</xdr:row>
      <xdr:rowOff>112401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4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160678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1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57646</xdr:rowOff>
    </xdr:from>
    <xdr:to>
      <xdr:col>50</xdr:col>
      <xdr:colOff>165100</xdr:colOff>
      <xdr:row>97</xdr:row>
      <xdr:rowOff>159246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150373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72161</xdr:rowOff>
    </xdr:from>
    <xdr:to>
      <xdr:col>46</xdr:col>
      <xdr:colOff>38100</xdr:colOff>
      <xdr:row>98</xdr:row>
      <xdr:rowOff>2311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164888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9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77927</xdr:rowOff>
    </xdr:from>
    <xdr:to>
      <xdr:col>41</xdr:col>
      <xdr:colOff>101600</xdr:colOff>
      <xdr:row>98</xdr:row>
      <xdr:rowOff>8077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170654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0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22555</xdr:rowOff>
    </xdr:from>
    <xdr:to>
      <xdr:col>36</xdr:col>
      <xdr:colOff>165100</xdr:colOff>
      <xdr:row>97</xdr:row>
      <xdr:rowOff>124155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115282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4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68596</xdr:rowOff>
    </xdr:from>
    <xdr:to>
      <xdr:col>85</xdr:col>
      <xdr:colOff>127000</xdr:colOff>
      <xdr:row>37</xdr:row>
      <xdr:rowOff>74147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412246"/>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110459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54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19694</xdr:rowOff>
    </xdr:from>
    <xdr:to>
      <xdr:col>81</xdr:col>
      <xdr:colOff>50800</xdr:colOff>
      <xdr:row>37</xdr:row>
      <xdr:rowOff>68596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363344"/>
          <a:ext cx="889000" cy="4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81427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19694</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363344"/>
          <a:ext cx="889000" cy="29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119190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34290"/>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126916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23347</xdr:rowOff>
    </xdr:from>
    <xdr:to>
      <xdr:col>85</xdr:col>
      <xdr:colOff>177800</xdr:colOff>
      <xdr:row>37</xdr:row>
      <xdr:rowOff>124947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36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46224</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21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17796</xdr:rowOff>
    </xdr:from>
    <xdr:to>
      <xdr:col>81</xdr:col>
      <xdr:colOff>101600</xdr:colOff>
      <xdr:row>37</xdr:row>
      <xdr:rowOff>119396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3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135923</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13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140344</xdr:rowOff>
    </xdr:from>
    <xdr:to>
      <xdr:col>76</xdr:col>
      <xdr:colOff>165100</xdr:colOff>
      <xdr:row>37</xdr:row>
      <xdr:rowOff>70494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87021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08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68390</xdr:rowOff>
    </xdr:from>
    <xdr:to>
      <xdr:col>67</xdr:col>
      <xdr:colOff>101600</xdr:colOff>
      <xdr:row>38</xdr:row>
      <xdr:rowOff>169990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161117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77096</xdr:rowOff>
    </xdr:from>
    <xdr:to>
      <xdr:col>85</xdr:col>
      <xdr:colOff>127000</xdr:colOff>
      <xdr:row>76</xdr:row>
      <xdr:rowOff>116914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07296"/>
          <a:ext cx="838200" cy="3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17784</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47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116914</xdr:rowOff>
    </xdr:from>
    <xdr:to>
      <xdr:col>81</xdr:col>
      <xdr:colOff>50800</xdr:colOff>
      <xdr:row>76</xdr:row>
      <xdr:rowOff>142942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47114"/>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142942</xdr:rowOff>
    </xdr:from>
    <xdr:to>
      <xdr:col>76</xdr:col>
      <xdr:colOff>114300</xdr:colOff>
      <xdr:row>77</xdr:row>
      <xdr:rowOff>35226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73142"/>
          <a:ext cx="889000" cy="6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35226</xdr:rowOff>
    </xdr:from>
    <xdr:to>
      <xdr:col>71</xdr:col>
      <xdr:colOff>177800</xdr:colOff>
      <xdr:row>77</xdr:row>
      <xdr:rowOff>53673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36876"/>
          <a:ext cx="889000" cy="1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26296</xdr:rowOff>
    </xdr:from>
    <xdr:to>
      <xdr:col>85</xdr:col>
      <xdr:colOff>177800</xdr:colOff>
      <xdr:row>76</xdr:row>
      <xdr:rowOff>127896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5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49172</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0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66114</xdr:rowOff>
    </xdr:from>
    <xdr:to>
      <xdr:col>81</xdr:col>
      <xdr:colOff>101600</xdr:colOff>
      <xdr:row>76</xdr:row>
      <xdr:rowOff>167714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9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158841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8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92142</xdr:rowOff>
    </xdr:from>
    <xdr:to>
      <xdr:col>76</xdr:col>
      <xdr:colOff>165100</xdr:colOff>
      <xdr:row>77</xdr:row>
      <xdr:rowOff>22292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2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13419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1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155876</xdr:rowOff>
    </xdr:from>
    <xdr:to>
      <xdr:col>72</xdr:col>
      <xdr:colOff>38100</xdr:colOff>
      <xdr:row>77</xdr:row>
      <xdr:rowOff>86026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8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77153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7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2873</xdr:rowOff>
    </xdr:from>
    <xdr:to>
      <xdr:col>67</xdr:col>
      <xdr:colOff>101600</xdr:colOff>
      <xdr:row>77</xdr:row>
      <xdr:rowOff>104473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0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95600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9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140891</xdr:rowOff>
    </xdr:from>
    <xdr:to>
      <xdr:col>85</xdr:col>
      <xdr:colOff>127000</xdr:colOff>
      <xdr:row>98</xdr:row>
      <xdr:rowOff>144697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42991"/>
          <a:ext cx="838200" cy="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97218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99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144697</xdr:rowOff>
    </xdr:from>
    <xdr:to>
      <xdr:col>81</xdr:col>
      <xdr:colOff>50800</xdr:colOff>
      <xdr:row>99</xdr:row>
      <xdr:rowOff>23095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46797"/>
          <a:ext cx="889000" cy="4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19347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155442</xdr:rowOff>
    </xdr:from>
    <xdr:to>
      <xdr:col>76</xdr:col>
      <xdr:colOff>114300</xdr:colOff>
      <xdr:row>99</xdr:row>
      <xdr:rowOff>23095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57542"/>
          <a:ext cx="889000" cy="3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65800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155442</xdr:rowOff>
    </xdr:from>
    <xdr:to>
      <xdr:col>71</xdr:col>
      <xdr:colOff>177800</xdr:colOff>
      <xdr:row>99</xdr:row>
      <xdr:rowOff>299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57542"/>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90738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88439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6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90091</xdr:rowOff>
    </xdr:from>
    <xdr:to>
      <xdr:col>85</xdr:col>
      <xdr:colOff>177800</xdr:colOff>
      <xdr:row>99</xdr:row>
      <xdr:rowOff>20241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9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49468</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8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93897</xdr:rowOff>
    </xdr:from>
    <xdr:to>
      <xdr:col>81</xdr:col>
      <xdr:colOff>101600</xdr:colOff>
      <xdr:row>99</xdr:row>
      <xdr:rowOff>24047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9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40574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7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143745</xdr:rowOff>
    </xdr:from>
    <xdr:to>
      <xdr:col>76</xdr:col>
      <xdr:colOff>165100</xdr:colOff>
      <xdr:row>99</xdr:row>
      <xdr:rowOff>73895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4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90422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72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104642</xdr:rowOff>
    </xdr:from>
    <xdr:to>
      <xdr:col>72</xdr:col>
      <xdr:colOff>38100</xdr:colOff>
      <xdr:row>99</xdr:row>
      <xdr:rowOff>34792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0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51319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120949</xdr:rowOff>
    </xdr:from>
    <xdr:to>
      <xdr:col>67</xdr:col>
      <xdr:colOff>101600</xdr:colOff>
      <xdr:row>99</xdr:row>
      <xdr:rowOff>51099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67626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9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50416</xdr:rowOff>
    </xdr:from>
    <xdr:to>
      <xdr:col>116</xdr:col>
      <xdr:colOff>63500</xdr:colOff>
      <xdr:row>59</xdr:row>
      <xdr:rowOff>51264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5966"/>
          <a:ext cx="8382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49664</xdr:rowOff>
    </xdr:from>
    <xdr:to>
      <xdr:col>111</xdr:col>
      <xdr:colOff>177800</xdr:colOff>
      <xdr:row>59</xdr:row>
      <xdr:rowOff>50416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5214"/>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48913</xdr:rowOff>
    </xdr:from>
    <xdr:to>
      <xdr:col>107</xdr:col>
      <xdr:colOff>50800</xdr:colOff>
      <xdr:row>59</xdr:row>
      <xdr:rowOff>49664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4463"/>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44407</xdr:rowOff>
    </xdr:from>
    <xdr:to>
      <xdr:col>102</xdr:col>
      <xdr:colOff>114300</xdr:colOff>
      <xdr:row>59</xdr:row>
      <xdr:rowOff>48913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9957"/>
          <a:ext cx="889000" cy="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464</xdr:rowOff>
    </xdr:from>
    <xdr:to>
      <xdr:col>116</xdr:col>
      <xdr:colOff>114300</xdr:colOff>
      <xdr:row>59</xdr:row>
      <xdr:rowOff>102064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104458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4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171066</xdr:rowOff>
    </xdr:from>
    <xdr:to>
      <xdr:col>112</xdr:col>
      <xdr:colOff>38100</xdr:colOff>
      <xdr:row>59</xdr:row>
      <xdr:rowOff>101216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92343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20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170314</xdr:rowOff>
    </xdr:from>
    <xdr:to>
      <xdr:col>107</xdr:col>
      <xdr:colOff>101600</xdr:colOff>
      <xdr:row>59</xdr:row>
      <xdr:rowOff>100464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1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91591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20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169563</xdr:rowOff>
    </xdr:from>
    <xdr:to>
      <xdr:col>102</xdr:col>
      <xdr:colOff>165100</xdr:colOff>
      <xdr:row>59</xdr:row>
      <xdr:rowOff>99713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90840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2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165057</xdr:rowOff>
    </xdr:from>
    <xdr:to>
      <xdr:col>98</xdr:col>
      <xdr:colOff>38100</xdr:colOff>
      <xdr:row>59</xdr:row>
      <xdr:rowOff>95207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86334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20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123165</xdr:rowOff>
    </xdr:from>
    <xdr:to>
      <xdr:col>116</xdr:col>
      <xdr:colOff>63500</xdr:colOff>
      <xdr:row>75</xdr:row>
      <xdr:rowOff>140226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81915"/>
          <a:ext cx="838200" cy="1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140226</xdr:rowOff>
    </xdr:from>
    <xdr:to>
      <xdr:col>111</xdr:col>
      <xdr:colOff>177800</xdr:colOff>
      <xdr:row>75</xdr:row>
      <xdr:rowOff>148859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998976"/>
          <a:ext cx="889000" cy="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125458</xdr:rowOff>
    </xdr:from>
    <xdr:to>
      <xdr:col>107</xdr:col>
      <xdr:colOff>50800</xdr:colOff>
      <xdr:row>75</xdr:row>
      <xdr:rowOff>148859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984208"/>
          <a:ext cx="889000" cy="2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63678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125458</xdr:rowOff>
    </xdr:from>
    <xdr:to>
      <xdr:col>102</xdr:col>
      <xdr:colOff>114300</xdr:colOff>
      <xdr:row>75</xdr:row>
      <xdr:rowOff>148448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984208"/>
          <a:ext cx="889000" cy="2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41319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49268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72365</xdr:rowOff>
    </xdr:from>
    <xdr:to>
      <xdr:col>116</xdr:col>
      <xdr:colOff>114300</xdr:colOff>
      <xdr:row>76</xdr:row>
      <xdr:rowOff>2515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95242</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8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89426</xdr:rowOff>
    </xdr:from>
    <xdr:to>
      <xdr:col>112</xdr:col>
      <xdr:colOff>38100</xdr:colOff>
      <xdr:row>76</xdr:row>
      <xdr:rowOff>19576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4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36103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2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98059</xdr:rowOff>
    </xdr:from>
    <xdr:to>
      <xdr:col>107</xdr:col>
      <xdr:colOff>101600</xdr:colOff>
      <xdr:row>76</xdr:row>
      <xdr:rowOff>28209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5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44736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3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74658</xdr:rowOff>
    </xdr:from>
    <xdr:to>
      <xdr:col>102</xdr:col>
      <xdr:colOff>165100</xdr:colOff>
      <xdr:row>76</xdr:row>
      <xdr:rowOff>4809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334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21335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0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97648</xdr:rowOff>
    </xdr:from>
    <xdr:to>
      <xdr:col>98</xdr:col>
      <xdr:colOff>38100</xdr:colOff>
      <xdr:row>76</xdr:row>
      <xdr:rowOff>27797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563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44325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3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住民一人あたり歳出決算総額は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844,683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60,361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年度の道の駅再整備事業の皆増となったことが影響し増加となった。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個別に見た場合、維持補修費は令和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年度に続いて大雪となったことから類似団体平均を上回ったものであり、災害復旧事業費についても、令和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月豪雨及び令和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月豪雨による災害復旧事業に引き続き取り組んだことから、類似団体平均を上回る結果となっている。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道の駅再整備事業などの大規模事業により普通建設事業費の増加が見込まれるとともに、公共施設の老朽化による大規模改修や更新需要が増大していくものと見込まれるため、公共施設等総合管理計画及び個別施設計画に基づき、年度間で平準化しながら対応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7,429
7,320
154.08
6,624,344
6,275,153
293,589
3,513,928
5,348,823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151021</xdr:rowOff>
    </xdr:from>
    <xdr:to>
      <xdr:col>24</xdr:col>
      <xdr:colOff>63500</xdr:colOff>
      <xdr:row>34</xdr:row>
      <xdr:rowOff>23549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08871"/>
          <a:ext cx="838200" cy="4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1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23549</xdr:rowOff>
    </xdr:from>
    <xdr:to>
      <xdr:col>19</xdr:col>
      <xdr:colOff>177800</xdr:colOff>
      <xdr:row>34</xdr:row>
      <xdr:rowOff>77325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52849"/>
          <a:ext cx="889000" cy="5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77325</xdr:rowOff>
    </xdr:from>
    <xdr:to>
      <xdr:col>15</xdr:col>
      <xdr:colOff>50800</xdr:colOff>
      <xdr:row>34</xdr:row>
      <xdr:rowOff>139591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06625"/>
          <a:ext cx="889000" cy="6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140588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4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139591</xdr:rowOff>
    </xdr:from>
    <xdr:to>
      <xdr:col>10</xdr:col>
      <xdr:colOff>114300</xdr:colOff>
      <xdr:row>34</xdr:row>
      <xdr:rowOff>170289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68891"/>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142112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100221</xdr:rowOff>
    </xdr:from>
    <xdr:to>
      <xdr:col>24</xdr:col>
      <xdr:colOff>114300</xdr:colOff>
      <xdr:row>34</xdr:row>
      <xdr:rowOff>30371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5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123098</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0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144199</xdr:rowOff>
    </xdr:from>
    <xdr:to>
      <xdr:col>20</xdr:col>
      <xdr:colOff>38100</xdr:colOff>
      <xdr:row>34</xdr:row>
      <xdr:rowOff>74349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0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90876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57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26525</xdr:rowOff>
    </xdr:from>
    <xdr:to>
      <xdr:col>15</xdr:col>
      <xdr:colOff>101600</xdr:colOff>
      <xdr:row>34</xdr:row>
      <xdr:rowOff>128125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144652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63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88791</xdr:rowOff>
    </xdr:from>
    <xdr:to>
      <xdr:col>10</xdr:col>
      <xdr:colOff>165100</xdr:colOff>
      <xdr:row>35</xdr:row>
      <xdr:rowOff>18941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1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35468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69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119489</xdr:rowOff>
    </xdr:from>
    <xdr:to>
      <xdr:col>6</xdr:col>
      <xdr:colOff>38100</xdr:colOff>
      <xdr:row>35</xdr:row>
      <xdr:rowOff>49639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4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66166</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72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64405</xdr:rowOff>
    </xdr:from>
    <xdr:to>
      <xdr:col>24</xdr:col>
      <xdr:colOff>63500</xdr:colOff>
      <xdr:row>58</xdr:row>
      <xdr:rowOff>82926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08505"/>
          <a:ext cx="838200" cy="1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43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32023</xdr:rowOff>
    </xdr:from>
    <xdr:to>
      <xdr:col>19</xdr:col>
      <xdr:colOff>177800</xdr:colOff>
      <xdr:row>58</xdr:row>
      <xdr:rowOff>82926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76123"/>
          <a:ext cx="889000" cy="5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32023</xdr:rowOff>
    </xdr:from>
    <xdr:to>
      <xdr:col>15</xdr:col>
      <xdr:colOff>50800</xdr:colOff>
      <xdr:row>58</xdr:row>
      <xdr:rowOff>85516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76123"/>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85516</xdr:rowOff>
    </xdr:from>
    <xdr:to>
      <xdr:col>10</xdr:col>
      <xdr:colOff>114300</xdr:colOff>
      <xdr:row>58</xdr:row>
      <xdr:rowOff>102639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29616"/>
          <a:ext cx="8890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159954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13605</xdr:rowOff>
    </xdr:from>
    <xdr:to>
      <xdr:col>24</xdr:col>
      <xdr:colOff>114300</xdr:colOff>
      <xdr:row>58</xdr:row>
      <xdr:rowOff>115205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144432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32126</xdr:rowOff>
    </xdr:from>
    <xdr:to>
      <xdr:col>20</xdr:col>
      <xdr:colOff>38100</xdr:colOff>
      <xdr:row>58</xdr:row>
      <xdr:rowOff>133726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7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124853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68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152673</xdr:rowOff>
    </xdr:from>
    <xdr:to>
      <xdr:col>15</xdr:col>
      <xdr:colOff>101600</xdr:colOff>
      <xdr:row>58</xdr:row>
      <xdr:rowOff>82823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2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73950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1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34716</xdr:rowOff>
    </xdr:from>
    <xdr:to>
      <xdr:col>10</xdr:col>
      <xdr:colOff>165100</xdr:colOff>
      <xdr:row>58</xdr:row>
      <xdr:rowOff>136316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7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152843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5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51839</xdr:rowOff>
    </xdr:from>
    <xdr:to>
      <xdr:col>6</xdr:col>
      <xdr:colOff>38100</xdr:colOff>
      <xdr:row>58</xdr:row>
      <xdr:rowOff>153439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169966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7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141453</xdr:rowOff>
    </xdr:from>
    <xdr:to>
      <xdr:col>24</xdr:col>
      <xdr:colOff>63500</xdr:colOff>
      <xdr:row>76</xdr:row>
      <xdr:rowOff>1588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00203"/>
          <a:ext cx="838200" cy="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141453</xdr:rowOff>
    </xdr:from>
    <xdr:to>
      <xdr:col>19</xdr:col>
      <xdr:colOff>177800</xdr:colOff>
      <xdr:row>76</xdr:row>
      <xdr:rowOff>120695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00203"/>
          <a:ext cx="889000" cy="15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120695</xdr:rowOff>
    </xdr:from>
    <xdr:to>
      <xdr:col>15</xdr:col>
      <xdr:colOff>50800</xdr:colOff>
      <xdr:row>77</xdr:row>
      <xdr:rowOff>83404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50895"/>
          <a:ext cx="889000" cy="13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83404</xdr:rowOff>
    </xdr:from>
    <xdr:to>
      <xdr:col>10</xdr:col>
      <xdr:colOff>114300</xdr:colOff>
      <xdr:row>77</xdr:row>
      <xdr:rowOff>110751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85054"/>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35028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122238</xdr:rowOff>
    </xdr:from>
    <xdr:to>
      <xdr:col>24</xdr:col>
      <xdr:colOff>114300</xdr:colOff>
      <xdr:row>76</xdr:row>
      <xdr:rowOff>52388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100665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5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90653</xdr:rowOff>
    </xdr:from>
    <xdr:to>
      <xdr:col>20</xdr:col>
      <xdr:colOff>38100</xdr:colOff>
      <xdr:row>76</xdr:row>
      <xdr:rowOff>20802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494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42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69895</xdr:rowOff>
    </xdr:from>
    <xdr:to>
      <xdr:col>15</xdr:col>
      <xdr:colOff>101600</xdr:colOff>
      <xdr:row>77</xdr:row>
      <xdr:rowOff>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0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162622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9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32604</xdr:rowOff>
    </xdr:from>
    <xdr:to>
      <xdr:col>10</xdr:col>
      <xdr:colOff>165100</xdr:colOff>
      <xdr:row>77</xdr:row>
      <xdr:rowOff>134204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3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125331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2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59951</xdr:rowOff>
    </xdr:from>
    <xdr:to>
      <xdr:col>6</xdr:col>
      <xdr:colOff>38100</xdr:colOff>
      <xdr:row>77</xdr:row>
      <xdr:rowOff>161551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6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152678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5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43383</xdr:rowOff>
    </xdr:from>
    <xdr:to>
      <xdr:col>24</xdr:col>
      <xdr:colOff>63500</xdr:colOff>
      <xdr:row>97</xdr:row>
      <xdr:rowOff>53732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74033"/>
          <a:ext cx="838200" cy="1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37745</xdr:rowOff>
    </xdr:from>
    <xdr:to>
      <xdr:col>19</xdr:col>
      <xdr:colOff>177800</xdr:colOff>
      <xdr:row>97</xdr:row>
      <xdr:rowOff>53732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68395"/>
          <a:ext cx="889000" cy="1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37745</xdr:rowOff>
    </xdr:from>
    <xdr:to>
      <xdr:col>15</xdr:col>
      <xdr:colOff>50800</xdr:colOff>
      <xdr:row>97</xdr:row>
      <xdr:rowOff>163170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68395"/>
          <a:ext cx="889000" cy="1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163170</xdr:rowOff>
    </xdr:from>
    <xdr:to>
      <xdr:col>10</xdr:col>
      <xdr:colOff>114300</xdr:colOff>
      <xdr:row>98</xdr:row>
      <xdr:rowOff>6220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93820"/>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164033</xdr:rowOff>
    </xdr:from>
    <xdr:to>
      <xdr:col>24</xdr:col>
      <xdr:colOff>114300</xdr:colOff>
      <xdr:row>97</xdr:row>
      <xdr:rowOff>94183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2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142460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2932</xdr:rowOff>
    </xdr:from>
    <xdr:to>
      <xdr:col>20</xdr:col>
      <xdr:colOff>38100</xdr:colOff>
      <xdr:row>97</xdr:row>
      <xdr:rowOff>104532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95659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2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158395</xdr:rowOff>
    </xdr:from>
    <xdr:to>
      <xdr:col>15</xdr:col>
      <xdr:colOff>101600</xdr:colOff>
      <xdr:row>97</xdr:row>
      <xdr:rowOff>88545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1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79672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112370</xdr:rowOff>
    </xdr:from>
    <xdr:to>
      <xdr:col>10</xdr:col>
      <xdr:colOff>165100</xdr:colOff>
      <xdr:row>98</xdr:row>
      <xdr:rowOff>42520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33647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126870</xdr:rowOff>
    </xdr:from>
    <xdr:to>
      <xdr:col>6</xdr:col>
      <xdr:colOff>38100</xdr:colOff>
      <xdr:row>98</xdr:row>
      <xdr:rowOff>57020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48147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5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13970</xdr:rowOff>
    </xdr:from>
    <xdr:to>
      <xdr:col>55</xdr:col>
      <xdr:colOff>0</xdr:colOff>
      <xdr:row>36</xdr:row>
      <xdr:rowOff>50546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18617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69613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13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47803</xdr:rowOff>
    </xdr:from>
    <xdr:to>
      <xdr:col>50</xdr:col>
      <xdr:colOff>114300</xdr:colOff>
      <xdr:row>36</xdr:row>
      <xdr:rowOff>50546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048553"/>
          <a:ext cx="889000" cy="17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47803</xdr:rowOff>
    </xdr:from>
    <xdr:to>
      <xdr:col>45</xdr:col>
      <xdr:colOff>177800</xdr:colOff>
      <xdr:row>35</xdr:row>
      <xdr:rowOff>147930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048553"/>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127813</xdr:rowOff>
    </xdr:from>
    <xdr:to>
      <xdr:col>41</xdr:col>
      <xdr:colOff>50800</xdr:colOff>
      <xdr:row>35</xdr:row>
      <xdr:rowOff>147930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957113"/>
          <a:ext cx="889000" cy="19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5605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171111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134620</xdr:rowOff>
    </xdr:from>
    <xdr:to>
      <xdr:col>55</xdr:col>
      <xdr:colOff>50800</xdr:colOff>
      <xdr:row>36</xdr:row>
      <xdr:rowOff>64770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157497</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98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171196</xdr:rowOff>
    </xdr:from>
    <xdr:to>
      <xdr:col>50</xdr:col>
      <xdr:colOff>165100</xdr:colOff>
      <xdr:row>36</xdr:row>
      <xdr:rowOff>101346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117873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5947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168453</xdr:rowOff>
    </xdr:from>
    <xdr:to>
      <xdr:col>46</xdr:col>
      <xdr:colOff>38100</xdr:colOff>
      <xdr:row>35</xdr:row>
      <xdr:rowOff>98603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9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115130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77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97130</xdr:rowOff>
    </xdr:from>
    <xdr:to>
      <xdr:col>41</xdr:col>
      <xdr:colOff>101600</xdr:colOff>
      <xdr:row>36</xdr:row>
      <xdr:rowOff>27280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0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43807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8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77013</xdr:rowOff>
    </xdr:from>
    <xdr:to>
      <xdr:col>36</xdr:col>
      <xdr:colOff>165100</xdr:colOff>
      <xdr:row>35</xdr:row>
      <xdr:rowOff>7163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90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23690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68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170420</xdr:rowOff>
    </xdr:from>
    <xdr:to>
      <xdr:col>55</xdr:col>
      <xdr:colOff>0</xdr:colOff>
      <xdr:row>58</xdr:row>
      <xdr:rowOff>56055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43070"/>
          <a:ext cx="838200" cy="5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56055</xdr:rowOff>
    </xdr:from>
    <xdr:to>
      <xdr:col>50</xdr:col>
      <xdr:colOff>114300</xdr:colOff>
      <xdr:row>58</xdr:row>
      <xdr:rowOff>56470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00155"/>
          <a:ext cx="889000" cy="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55686</xdr:rowOff>
    </xdr:from>
    <xdr:to>
      <xdr:col>45</xdr:col>
      <xdr:colOff>177800</xdr:colOff>
      <xdr:row>58</xdr:row>
      <xdr:rowOff>56470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99786"/>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31210</xdr:rowOff>
    </xdr:from>
    <xdr:to>
      <xdr:col>41</xdr:col>
      <xdr:colOff>50800</xdr:colOff>
      <xdr:row>58</xdr:row>
      <xdr:rowOff>55686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75310"/>
          <a:ext cx="889000" cy="2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119620</xdr:rowOff>
    </xdr:from>
    <xdr:to>
      <xdr:col>55</xdr:col>
      <xdr:colOff>50800</xdr:colOff>
      <xdr:row>58</xdr:row>
      <xdr:rowOff>49770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98047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7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5255</xdr:rowOff>
    </xdr:from>
    <xdr:to>
      <xdr:col>50</xdr:col>
      <xdr:colOff>165100</xdr:colOff>
      <xdr:row>58</xdr:row>
      <xdr:rowOff>106855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4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97982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4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5670</xdr:rowOff>
    </xdr:from>
    <xdr:to>
      <xdr:col>46</xdr:col>
      <xdr:colOff>38100</xdr:colOff>
      <xdr:row>58</xdr:row>
      <xdr:rowOff>107270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4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98397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4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4886</xdr:rowOff>
    </xdr:from>
    <xdr:to>
      <xdr:col>41</xdr:col>
      <xdr:colOff>101600</xdr:colOff>
      <xdr:row>58</xdr:row>
      <xdr:rowOff>106486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4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97613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4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151860</xdr:rowOff>
    </xdr:from>
    <xdr:to>
      <xdr:col>36</xdr:col>
      <xdr:colOff>165100</xdr:colOff>
      <xdr:row>58</xdr:row>
      <xdr:rowOff>82010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98537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9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24431</xdr:rowOff>
    </xdr:from>
    <xdr:to>
      <xdr:col>55</xdr:col>
      <xdr:colOff>0</xdr:colOff>
      <xdr:row>76</xdr:row>
      <xdr:rowOff>170397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054631"/>
          <a:ext cx="838200" cy="14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97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158293</xdr:rowOff>
    </xdr:from>
    <xdr:to>
      <xdr:col>50</xdr:col>
      <xdr:colOff>114300</xdr:colOff>
      <xdr:row>76</xdr:row>
      <xdr:rowOff>170397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188493"/>
          <a:ext cx="889000" cy="1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129680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3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158293</xdr:rowOff>
    </xdr:from>
    <xdr:to>
      <xdr:col>45</xdr:col>
      <xdr:colOff>177800</xdr:colOff>
      <xdr:row>78</xdr:row>
      <xdr:rowOff>19630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188493"/>
          <a:ext cx="889000" cy="20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140109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4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19630</xdr:rowOff>
    </xdr:from>
    <xdr:to>
      <xdr:col>41</xdr:col>
      <xdr:colOff>50800</xdr:colOff>
      <xdr:row>78</xdr:row>
      <xdr:rowOff>97561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92730"/>
          <a:ext cx="889000" cy="7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114048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145081</xdr:rowOff>
    </xdr:from>
    <xdr:to>
      <xdr:col>55</xdr:col>
      <xdr:colOff>50800</xdr:colOff>
      <xdr:row>76</xdr:row>
      <xdr:rowOff>75231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0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167958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5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119597</xdr:rowOff>
    </xdr:from>
    <xdr:to>
      <xdr:col>50</xdr:col>
      <xdr:colOff>165100</xdr:colOff>
      <xdr:row>77</xdr:row>
      <xdr:rowOff>49747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66274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2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107493</xdr:rowOff>
    </xdr:from>
    <xdr:to>
      <xdr:col>46</xdr:col>
      <xdr:colOff>38100</xdr:colOff>
      <xdr:row>77</xdr:row>
      <xdr:rowOff>37643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3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54170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91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140280</xdr:rowOff>
    </xdr:from>
    <xdr:to>
      <xdr:col>41</xdr:col>
      <xdr:colOff>101600</xdr:colOff>
      <xdr:row>78</xdr:row>
      <xdr:rowOff>70430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4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86957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46761</xdr:rowOff>
    </xdr:from>
    <xdr:to>
      <xdr:col>36</xdr:col>
      <xdr:colOff>165100</xdr:colOff>
      <xdr:row>78</xdr:row>
      <xdr:rowOff>148361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139488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51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24791</xdr:rowOff>
    </xdr:from>
    <xdr:to>
      <xdr:col>55</xdr:col>
      <xdr:colOff>0</xdr:colOff>
      <xdr:row>97</xdr:row>
      <xdr:rowOff>48332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55441"/>
          <a:ext cx="838200" cy="2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0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48332</xdr:rowOff>
    </xdr:from>
    <xdr:to>
      <xdr:col>50</xdr:col>
      <xdr:colOff>114300</xdr:colOff>
      <xdr:row>97</xdr:row>
      <xdr:rowOff>77651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78982"/>
          <a:ext cx="889000" cy="2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35596</xdr:rowOff>
    </xdr:from>
    <xdr:to>
      <xdr:col>45</xdr:col>
      <xdr:colOff>177800</xdr:colOff>
      <xdr:row>97</xdr:row>
      <xdr:rowOff>77651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666246"/>
          <a:ext cx="889000" cy="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35596</xdr:rowOff>
    </xdr:from>
    <xdr:to>
      <xdr:col>41</xdr:col>
      <xdr:colOff>50800</xdr:colOff>
      <xdr:row>97</xdr:row>
      <xdr:rowOff>46816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66246"/>
          <a:ext cx="889000" cy="1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95139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2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145441</xdr:rowOff>
    </xdr:from>
    <xdr:to>
      <xdr:col>55</xdr:col>
      <xdr:colOff>50800</xdr:colOff>
      <xdr:row>97</xdr:row>
      <xdr:rowOff>75591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168318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5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168982</xdr:rowOff>
    </xdr:from>
    <xdr:to>
      <xdr:col>50</xdr:col>
      <xdr:colOff>165100</xdr:colOff>
      <xdr:row>97</xdr:row>
      <xdr:rowOff>99132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2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90259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26851</xdr:rowOff>
    </xdr:from>
    <xdr:to>
      <xdr:col>46</xdr:col>
      <xdr:colOff>38100</xdr:colOff>
      <xdr:row>97</xdr:row>
      <xdr:rowOff>128451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5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119578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5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156246</xdr:rowOff>
    </xdr:from>
    <xdr:to>
      <xdr:col>41</xdr:col>
      <xdr:colOff>101600</xdr:colOff>
      <xdr:row>97</xdr:row>
      <xdr:rowOff>86396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1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102923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39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167466</xdr:rowOff>
    </xdr:from>
    <xdr:to>
      <xdr:col>36</xdr:col>
      <xdr:colOff>165100</xdr:colOff>
      <xdr:row>97</xdr:row>
      <xdr:rowOff>97616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2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88743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1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41448</xdr:rowOff>
    </xdr:from>
    <xdr:to>
      <xdr:col>85</xdr:col>
      <xdr:colOff>127000</xdr:colOff>
      <xdr:row>37</xdr:row>
      <xdr:rowOff>57153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85098"/>
          <a:ext cx="838200" cy="1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57153</xdr:rowOff>
    </xdr:from>
    <xdr:to>
      <xdr:col>81</xdr:col>
      <xdr:colOff>50800</xdr:colOff>
      <xdr:row>37</xdr:row>
      <xdr:rowOff>129825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00803"/>
          <a:ext cx="889000" cy="7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129825</xdr:rowOff>
    </xdr:from>
    <xdr:to>
      <xdr:col>76</xdr:col>
      <xdr:colOff>114300</xdr:colOff>
      <xdr:row>37</xdr:row>
      <xdr:rowOff>141917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73475"/>
          <a:ext cx="889000" cy="1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140797</xdr:rowOff>
    </xdr:from>
    <xdr:to>
      <xdr:col>71</xdr:col>
      <xdr:colOff>177800</xdr:colOff>
      <xdr:row>37</xdr:row>
      <xdr:rowOff>141917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84447"/>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162098</xdr:rowOff>
    </xdr:from>
    <xdr:to>
      <xdr:col>85</xdr:col>
      <xdr:colOff>177800</xdr:colOff>
      <xdr:row>37</xdr:row>
      <xdr:rowOff>92248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3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140525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1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6353</xdr:rowOff>
    </xdr:from>
    <xdr:to>
      <xdr:col>81</xdr:col>
      <xdr:colOff>101600</xdr:colOff>
      <xdr:row>37</xdr:row>
      <xdr:rowOff>107953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99080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4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79025</xdr:rowOff>
    </xdr:from>
    <xdr:to>
      <xdr:col>76</xdr:col>
      <xdr:colOff>165100</xdr:colOff>
      <xdr:row>38</xdr:row>
      <xdr:rowOff>9175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302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91117</xdr:rowOff>
    </xdr:from>
    <xdr:to>
      <xdr:col>72</xdr:col>
      <xdr:colOff>38100</xdr:colOff>
      <xdr:row>38</xdr:row>
      <xdr:rowOff>21267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12395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2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89997</xdr:rowOff>
    </xdr:from>
    <xdr:to>
      <xdr:col>67</xdr:col>
      <xdr:colOff>101600</xdr:colOff>
      <xdr:row>38</xdr:row>
      <xdr:rowOff>20148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336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11275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157956</xdr:rowOff>
    </xdr:from>
    <xdr:to>
      <xdr:col>85</xdr:col>
      <xdr:colOff>127000</xdr:colOff>
      <xdr:row>57</xdr:row>
      <xdr:rowOff>169388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930606"/>
          <a:ext cx="838200" cy="1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143536</xdr:rowOff>
    </xdr:from>
    <xdr:to>
      <xdr:col>81</xdr:col>
      <xdr:colOff>50800</xdr:colOff>
      <xdr:row>57</xdr:row>
      <xdr:rowOff>157956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16186"/>
          <a:ext cx="889000" cy="1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143536</xdr:rowOff>
    </xdr:from>
    <xdr:to>
      <xdr:col>76</xdr:col>
      <xdr:colOff>114300</xdr:colOff>
      <xdr:row>57</xdr:row>
      <xdr:rowOff>171139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16186"/>
          <a:ext cx="8890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171139</xdr:rowOff>
    </xdr:from>
    <xdr:to>
      <xdr:col>71</xdr:col>
      <xdr:colOff>177800</xdr:colOff>
      <xdr:row>57</xdr:row>
      <xdr:rowOff>171363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43789"/>
          <a:ext cx="8890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118588</xdr:rowOff>
    </xdr:from>
    <xdr:to>
      <xdr:col>85</xdr:col>
      <xdr:colOff>177800</xdr:colOff>
      <xdr:row>58</xdr:row>
      <xdr:rowOff>48738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9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33515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107156</xdr:rowOff>
    </xdr:from>
    <xdr:to>
      <xdr:col>81</xdr:col>
      <xdr:colOff>101600</xdr:colOff>
      <xdr:row>58</xdr:row>
      <xdr:rowOff>37306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7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28433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7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92736</xdr:rowOff>
    </xdr:from>
    <xdr:to>
      <xdr:col>76</xdr:col>
      <xdr:colOff>165100</xdr:colOff>
      <xdr:row>58</xdr:row>
      <xdr:rowOff>22886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6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14013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5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120339</xdr:rowOff>
    </xdr:from>
    <xdr:to>
      <xdr:col>72</xdr:col>
      <xdr:colOff>38100</xdr:colOff>
      <xdr:row>58</xdr:row>
      <xdr:rowOff>50489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9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41616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8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120563</xdr:rowOff>
    </xdr:from>
    <xdr:to>
      <xdr:col>67</xdr:col>
      <xdr:colOff>101600</xdr:colOff>
      <xdr:row>58</xdr:row>
      <xdr:rowOff>50713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9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41840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8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68596</xdr:rowOff>
    </xdr:from>
    <xdr:to>
      <xdr:col>85</xdr:col>
      <xdr:colOff>127000</xdr:colOff>
      <xdr:row>77</xdr:row>
      <xdr:rowOff>74147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270246"/>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110431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1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19693</xdr:rowOff>
    </xdr:from>
    <xdr:to>
      <xdr:col>81</xdr:col>
      <xdr:colOff>50800</xdr:colOff>
      <xdr:row>77</xdr:row>
      <xdr:rowOff>68596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221343"/>
          <a:ext cx="889000" cy="4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81427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19693</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221343"/>
          <a:ext cx="889000" cy="29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86960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119190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92290"/>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126917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23347</xdr:rowOff>
    </xdr:from>
    <xdr:to>
      <xdr:col>85</xdr:col>
      <xdr:colOff>177800</xdr:colOff>
      <xdr:row>77</xdr:row>
      <xdr:rowOff>124947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2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46224</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07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17796</xdr:rowOff>
    </xdr:from>
    <xdr:to>
      <xdr:col>81</xdr:col>
      <xdr:colOff>101600</xdr:colOff>
      <xdr:row>77</xdr:row>
      <xdr:rowOff>119396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21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135923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9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140343</xdr:rowOff>
    </xdr:from>
    <xdr:to>
      <xdr:col>76</xdr:col>
      <xdr:colOff>165100</xdr:colOff>
      <xdr:row>77</xdr:row>
      <xdr:rowOff>70493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1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87021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94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68390</xdr:rowOff>
    </xdr:from>
    <xdr:to>
      <xdr:col>67</xdr:col>
      <xdr:colOff>101600</xdr:colOff>
      <xdr:row>78</xdr:row>
      <xdr:rowOff>169990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161117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77096</xdr:rowOff>
    </xdr:from>
    <xdr:to>
      <xdr:col>85</xdr:col>
      <xdr:colOff>127000</xdr:colOff>
      <xdr:row>96</xdr:row>
      <xdr:rowOff>116914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36296"/>
          <a:ext cx="838200" cy="3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6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116914</xdr:rowOff>
    </xdr:from>
    <xdr:to>
      <xdr:col>81</xdr:col>
      <xdr:colOff>50800</xdr:colOff>
      <xdr:row>96</xdr:row>
      <xdr:rowOff>142942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76114"/>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142942</xdr:rowOff>
    </xdr:from>
    <xdr:to>
      <xdr:col>76</xdr:col>
      <xdr:colOff>114300</xdr:colOff>
      <xdr:row>97</xdr:row>
      <xdr:rowOff>35226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02142"/>
          <a:ext cx="889000" cy="6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35226</xdr:rowOff>
    </xdr:from>
    <xdr:to>
      <xdr:col>71</xdr:col>
      <xdr:colOff>177800</xdr:colOff>
      <xdr:row>97</xdr:row>
      <xdr:rowOff>53673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65876"/>
          <a:ext cx="889000" cy="1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26296</xdr:rowOff>
    </xdr:from>
    <xdr:to>
      <xdr:col>85</xdr:col>
      <xdr:colOff>177800</xdr:colOff>
      <xdr:row>96</xdr:row>
      <xdr:rowOff>127896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8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49173</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3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66114</xdr:rowOff>
    </xdr:from>
    <xdr:to>
      <xdr:col>81</xdr:col>
      <xdr:colOff>101600</xdr:colOff>
      <xdr:row>96</xdr:row>
      <xdr:rowOff>167714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2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158841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92142</xdr:rowOff>
    </xdr:from>
    <xdr:to>
      <xdr:col>76</xdr:col>
      <xdr:colOff>165100</xdr:colOff>
      <xdr:row>97</xdr:row>
      <xdr:rowOff>22292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5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13419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4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155876</xdr:rowOff>
    </xdr:from>
    <xdr:to>
      <xdr:col>72</xdr:col>
      <xdr:colOff>38100</xdr:colOff>
      <xdr:row>97</xdr:row>
      <xdr:rowOff>86026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1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77153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70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2873</xdr:rowOff>
    </xdr:from>
    <xdr:to>
      <xdr:col>67</xdr:col>
      <xdr:colOff>101600</xdr:colOff>
      <xdr:row>97</xdr:row>
      <xdr:rowOff>104473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95600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2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年度の道の駅再整備事業の皆増、リモート会議等コロナ禍での業務改善に対応するため庁舎改修工事関連経費の皆増となったことで、前年度との比較で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24,306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民生費は、老人福祉費における地域福祉振興金の減、子育て世帯への臨時特別給付金事業の皆減などにより、前年度との比較で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4,145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衛生費は、新型コロナウイルス感染症予防に係る保健センタートイレ改修用経費の皆増、新型コロナワクチン接種予約サービス利用料の皆増などにより、前年度との比較で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1,358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商工費は、商品券配布事業費補助金の皆増、原油価格・物価高騰対策補助金の皆増、健康温泉館改修工事費の増などにより、前年度との比較で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13,409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災害復旧費は、令和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月豪雨災害により引き続き災害復旧事業が発生したが、令和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月豪雨の災害復旧事業の減により、前年度と比較して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年度以降の大規模事業に伴う借入の償還開始により増加傾向で、前年度との比較で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8,709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国の臨時交付金や過疎対策事業（ソフト分）など、有利な財源を活用して事業を実施することができたため、実質収支はある程度の額を確保できており、財政調整基金の残高も前年度より増額している。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しかし、税収や地方交付税の大きな増加は期待できない中、一般財源総額は減少していくことが見込まれるため、さらなる歳出抑制に努めていく。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すべての会計において黒字であるため、赤字比率は発生していない。このうち一般会計では、令和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年度において比率が高くなっているが、要因としては新型コロナウイルス関連の国庫補助金の増加や、災害復旧事業及び大雪による特別交付税の増などが考えられる。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今後とも一般会計及び公営企業や公営事業会計を含めて、健全な財政運営に努めていく。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82</v>
      </c>
      <c r="C2" s="182"/>
      <c r="D2" s="183"/>
    </row>
    <row r="3" spans="1:119" ht="18.75" customHeight="1" thickBot="1" x14ac:dyDescent="0.2">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6624344</v>
      </c>
      <c r="BO4" s="485"/>
      <c r="BP4" s="485"/>
      <c r="BQ4" s="485"/>
      <c r="BR4" s="485"/>
      <c r="BS4" s="485"/>
      <c r="BT4" s="485"/>
      <c r="BU4" s="486"/>
      <c r="BV4" s="484">
        <v>6394895</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8.4</v>
      </c>
      <c r="CU4" s="625"/>
      <c r="CV4" s="625"/>
      <c r="CW4" s="625"/>
      <c r="CX4" s="625"/>
      <c r="CY4" s="625"/>
      <c r="CZ4" s="625"/>
      <c r="DA4" s="626"/>
      <c r="DB4" s="624">
        <v>8.5</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6275153</v>
      </c>
      <c r="BO5" s="456"/>
      <c r="BP5" s="456"/>
      <c r="BQ5" s="456"/>
      <c r="BR5" s="456"/>
      <c r="BS5" s="456"/>
      <c r="BT5" s="456"/>
      <c r="BU5" s="457"/>
      <c r="BV5" s="455">
        <v>5974181</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83.8</v>
      </c>
      <c r="CU5" s="453"/>
      <c r="CV5" s="453"/>
      <c r="CW5" s="453"/>
      <c r="CX5" s="453"/>
      <c r="CY5" s="453"/>
      <c r="CZ5" s="453"/>
      <c r="DA5" s="454"/>
      <c r="DB5" s="452">
        <v>80.5</v>
      </c>
      <c r="DC5" s="453"/>
      <c r="DD5" s="453"/>
      <c r="DE5" s="453"/>
      <c r="DF5" s="453"/>
      <c r="DG5" s="453"/>
      <c r="DH5" s="453"/>
      <c r="DI5" s="454"/>
    </row>
    <row r="6" spans="1:119" ht="18.75" customHeight="1" x14ac:dyDescent="0.15">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103</v>
      </c>
      <c r="AV6" s="514"/>
      <c r="AW6" s="514"/>
      <c r="AX6" s="514"/>
      <c r="AY6" s="469" t="s">
        <v>104</v>
      </c>
      <c r="AZ6" s="470"/>
      <c r="BA6" s="470"/>
      <c r="BB6" s="470"/>
      <c r="BC6" s="470"/>
      <c r="BD6" s="470"/>
      <c r="BE6" s="470"/>
      <c r="BF6" s="470"/>
      <c r="BG6" s="470"/>
      <c r="BH6" s="470"/>
      <c r="BI6" s="470"/>
      <c r="BJ6" s="470"/>
      <c r="BK6" s="470"/>
      <c r="BL6" s="470"/>
      <c r="BM6" s="471"/>
      <c r="BN6" s="455">
        <v>349191</v>
      </c>
      <c r="BO6" s="456"/>
      <c r="BP6" s="456"/>
      <c r="BQ6" s="456"/>
      <c r="BR6" s="456"/>
      <c r="BS6" s="456"/>
      <c r="BT6" s="456"/>
      <c r="BU6" s="457"/>
      <c r="BV6" s="455">
        <v>420714</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84.6</v>
      </c>
      <c r="CU6" s="599"/>
      <c r="CV6" s="599"/>
      <c r="CW6" s="599"/>
      <c r="CX6" s="599"/>
      <c r="CY6" s="599"/>
      <c r="CZ6" s="599"/>
      <c r="DA6" s="600"/>
      <c r="DB6" s="598">
        <v>83.6</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103</v>
      </c>
      <c r="AV7" s="514"/>
      <c r="AW7" s="514"/>
      <c r="AX7" s="514"/>
      <c r="AY7" s="469" t="s">
        <v>107</v>
      </c>
      <c r="AZ7" s="470"/>
      <c r="BA7" s="470"/>
      <c r="BB7" s="470"/>
      <c r="BC7" s="470"/>
      <c r="BD7" s="470"/>
      <c r="BE7" s="470"/>
      <c r="BF7" s="470"/>
      <c r="BG7" s="470"/>
      <c r="BH7" s="470"/>
      <c r="BI7" s="470"/>
      <c r="BJ7" s="470"/>
      <c r="BK7" s="470"/>
      <c r="BL7" s="470"/>
      <c r="BM7" s="471"/>
      <c r="BN7" s="455">
        <v>55602</v>
      </c>
      <c r="BO7" s="456"/>
      <c r="BP7" s="456"/>
      <c r="BQ7" s="456"/>
      <c r="BR7" s="456"/>
      <c r="BS7" s="456"/>
      <c r="BT7" s="456"/>
      <c r="BU7" s="457"/>
      <c r="BV7" s="455">
        <v>114309</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3513928</v>
      </c>
      <c r="CU7" s="456"/>
      <c r="CV7" s="456"/>
      <c r="CW7" s="456"/>
      <c r="CX7" s="456"/>
      <c r="CY7" s="456"/>
      <c r="CZ7" s="456"/>
      <c r="DA7" s="457"/>
      <c r="DB7" s="455">
        <v>3592401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103</v>
      </c>
      <c r="AV8" s="514"/>
      <c r="AW8" s="514"/>
      <c r="AX8" s="514"/>
      <c r="AY8" s="469" t="s">
        <v>110</v>
      </c>
      <c r="AZ8" s="470"/>
      <c r="BA8" s="470"/>
      <c r="BB8" s="470"/>
      <c r="BC8" s="470"/>
      <c r="BD8" s="470"/>
      <c r="BE8" s="470"/>
      <c r="BF8" s="470"/>
      <c r="BG8" s="470"/>
      <c r="BH8" s="470"/>
      <c r="BI8" s="470"/>
      <c r="BJ8" s="470"/>
      <c r="BK8" s="470"/>
      <c r="BL8" s="470"/>
      <c r="BM8" s="471"/>
      <c r="BN8" s="455">
        <v>293589</v>
      </c>
      <c r="BO8" s="456"/>
      <c r="BP8" s="456"/>
      <c r="BQ8" s="456"/>
      <c r="BR8" s="456"/>
      <c r="BS8" s="456"/>
      <c r="BT8" s="456"/>
      <c r="BU8" s="457"/>
      <c r="BV8" s="455">
        <v>306405</v>
      </c>
      <c r="BW8" s="456"/>
      <c r="BX8" s="456"/>
      <c r="BY8" s="456"/>
      <c r="BZ8" s="456"/>
      <c r="CA8" s="456"/>
      <c r="CB8" s="456"/>
      <c r="CC8" s="457"/>
      <c r="CD8" s="495" t="s">
        <v>111</v>
      </c>
      <c r="CE8" s="415"/>
      <c r="CF8" s="415"/>
      <c r="CG8" s="415"/>
      <c r="CH8" s="415"/>
      <c r="CI8" s="415"/>
      <c r="CJ8" s="415"/>
      <c r="CK8" s="415"/>
      <c r="CL8" s="415"/>
      <c r="CM8" s="415"/>
      <c r="CN8" s="415"/>
      <c r="CO8" s="415"/>
      <c r="CP8" s="415"/>
      <c r="CQ8" s="415"/>
      <c r="CR8" s="415"/>
      <c r="CS8" s="496"/>
      <c r="CT8" s="558">
        <v>0.26</v>
      </c>
      <c r="CU8" s="559"/>
      <c r="CV8" s="559"/>
      <c r="CW8" s="559"/>
      <c r="CX8" s="559"/>
      <c r="CY8" s="559"/>
      <c r="CZ8" s="559"/>
      <c r="DA8" s="560"/>
      <c r="DB8" s="558">
        <v>0.27</v>
      </c>
      <c r="DC8" s="559"/>
      <c r="DD8" s="559"/>
      <c r="DE8" s="559"/>
      <c r="DF8" s="559"/>
      <c r="DG8" s="559"/>
      <c r="DH8" s="559"/>
      <c r="DI8" s="560"/>
    </row>
    <row r="9" spans="1:119" ht="18.75" customHeight="1" thickBot="1" x14ac:dyDescent="0.2">
      <c r="A9" s="181"/>
      <c r="B9" s="587" t="s">
        <v>112</v>
      </c>
      <c r="C9" s="588"/>
      <c r="D9" s="588"/>
      <c r="E9" s="588"/>
      <c r="F9" s="588"/>
      <c r="G9" s="588"/>
      <c r="H9" s="588"/>
      <c r="I9" s="588"/>
      <c r="J9" s="588"/>
      <c r="K9" s="506"/>
      <c r="L9" s="589" t="s">
        <v>113</v>
      </c>
      <c r="M9" s="590"/>
      <c r="N9" s="590"/>
      <c r="O9" s="590"/>
      <c r="P9" s="590"/>
      <c r="Q9" s="591"/>
      <c r="R9" s="592">
        <v>7646</v>
      </c>
      <c r="S9" s="593"/>
      <c r="T9" s="593"/>
      <c r="U9" s="593"/>
      <c r="V9" s="594"/>
      <c r="W9" s="524" t="s">
        <v>114</v>
      </c>
      <c r="X9" s="525"/>
      <c r="Y9" s="525"/>
      <c r="Z9" s="525"/>
      <c r="AA9" s="525"/>
      <c r="AB9" s="525"/>
      <c r="AC9" s="525"/>
      <c r="AD9" s="525"/>
      <c r="AE9" s="525"/>
      <c r="AF9" s="525"/>
      <c r="AG9" s="525"/>
      <c r="AH9" s="525"/>
      <c r="AI9" s="525"/>
      <c r="AJ9" s="525"/>
      <c r="AK9" s="525"/>
      <c r="AL9" s="595"/>
      <c r="AM9" s="512" t="s">
        <v>115</v>
      </c>
      <c r="AN9" s="412"/>
      <c r="AO9" s="412"/>
      <c r="AP9" s="412"/>
      <c r="AQ9" s="412"/>
      <c r="AR9" s="412"/>
      <c r="AS9" s="412"/>
      <c r="AT9" s="413"/>
      <c r="AU9" s="513" t="s">
        <v>116</v>
      </c>
      <c r="AV9" s="514"/>
      <c r="AW9" s="514"/>
      <c r="AX9" s="514"/>
      <c r="AY9" s="469" t="s">
        <v>117</v>
      </c>
      <c r="AZ9" s="470"/>
      <c r="BA9" s="470"/>
      <c r="BB9" s="470"/>
      <c r="BC9" s="470"/>
      <c r="BD9" s="470"/>
      <c r="BE9" s="470"/>
      <c r="BF9" s="470"/>
      <c r="BG9" s="470"/>
      <c r="BH9" s="470"/>
      <c r="BI9" s="470"/>
      <c r="BJ9" s="470"/>
      <c r="BK9" s="470"/>
      <c r="BL9" s="470"/>
      <c r="BM9" s="471"/>
      <c r="BN9" s="455">
        <v>-12816</v>
      </c>
      <c r="BO9" s="456"/>
      <c r="BP9" s="456"/>
      <c r="BQ9" s="456"/>
      <c r="BR9" s="456"/>
      <c r="BS9" s="456"/>
      <c r="BT9" s="456"/>
      <c r="BU9" s="457"/>
      <c r="BV9" s="455">
        <v>11356</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14.1</v>
      </c>
      <c r="CU9" s="453"/>
      <c r="CV9" s="453"/>
      <c r="CW9" s="453"/>
      <c r="CX9" s="453"/>
      <c r="CY9" s="453"/>
      <c r="CZ9" s="453"/>
      <c r="DA9" s="454"/>
      <c r="DB9" s="452">
        <v>13.5</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119</v>
      </c>
      <c r="M10" s="412"/>
      <c r="N10" s="412"/>
      <c r="O10" s="412"/>
      <c r="P10" s="412"/>
      <c r="Q10" s="413"/>
      <c r="R10" s="408">
        <v>8472</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394410</v>
      </c>
      <c r="BO10" s="456"/>
      <c r="BP10" s="456"/>
      <c r="BQ10" s="456"/>
      <c r="BR10" s="456"/>
      <c r="BS10" s="456"/>
      <c r="BT10" s="456"/>
      <c r="BU10" s="457"/>
      <c r="BV10" s="455">
        <v>147653</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127</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81"/>
      <c r="B12" s="561" t="s">
        <v>131</v>
      </c>
      <c r="C12" s="562"/>
      <c r="D12" s="562"/>
      <c r="E12" s="562"/>
      <c r="F12" s="562"/>
      <c r="G12" s="562"/>
      <c r="H12" s="562"/>
      <c r="I12" s="562"/>
      <c r="J12" s="562"/>
      <c r="K12" s="563"/>
      <c r="L12" s="570" t="s">
        <v>132</v>
      </c>
      <c r="M12" s="571"/>
      <c r="N12" s="571"/>
      <c r="O12" s="571"/>
      <c r="P12" s="571"/>
      <c r="Q12" s="572"/>
      <c r="R12" s="573">
        <v>7429</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121</v>
      </c>
      <c r="AV12" s="514"/>
      <c r="AW12" s="514"/>
      <c r="AX12" s="514"/>
      <c r="AY12" s="469" t="s">
        <v>136</v>
      </c>
      <c r="AZ12" s="470"/>
      <c r="BA12" s="470"/>
      <c r="BB12" s="470"/>
      <c r="BC12" s="470"/>
      <c r="BD12" s="470"/>
      <c r="BE12" s="470"/>
      <c r="BF12" s="470"/>
      <c r="BG12" s="470"/>
      <c r="BH12" s="470"/>
      <c r="BI12" s="470"/>
      <c r="BJ12" s="470"/>
      <c r="BK12" s="470"/>
      <c r="BL12" s="470"/>
      <c r="BM12" s="471"/>
      <c r="BN12" s="455">
        <v>167800</v>
      </c>
      <c r="BO12" s="456"/>
      <c r="BP12" s="456"/>
      <c r="BQ12" s="456"/>
      <c r="BR12" s="456"/>
      <c r="BS12" s="456"/>
      <c r="BT12" s="456"/>
      <c r="BU12" s="457"/>
      <c r="BV12" s="455">
        <v>60000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130</v>
      </c>
      <c r="CU12" s="559"/>
      <c r="CV12" s="559"/>
      <c r="CW12" s="559"/>
      <c r="CX12" s="559"/>
      <c r="CY12" s="559"/>
      <c r="CZ12" s="559"/>
      <c r="DA12" s="560"/>
      <c r="DB12" s="558" t="s">
        <v>130</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138</v>
      </c>
      <c r="N13" s="540"/>
      <c r="O13" s="540"/>
      <c r="P13" s="540"/>
      <c r="Q13" s="541"/>
      <c r="R13" s="542">
        <v>7320</v>
      </c>
      <c r="S13" s="543"/>
      <c r="T13" s="543"/>
      <c r="U13" s="543"/>
      <c r="V13" s="544"/>
      <c r="W13" s="545" t="s">
        <v>139</v>
      </c>
      <c r="X13" s="441"/>
      <c r="Y13" s="441"/>
      <c r="Z13" s="441"/>
      <c r="AA13" s="441"/>
      <c r="AB13" s="442"/>
      <c r="AC13" s="408">
        <v>581</v>
      </c>
      <c r="AD13" s="409"/>
      <c r="AE13" s="409"/>
      <c r="AF13" s="409"/>
      <c r="AG13" s="410"/>
      <c r="AH13" s="408">
        <v>645</v>
      </c>
      <c r="AI13" s="409"/>
      <c r="AJ13" s="409"/>
      <c r="AK13" s="409"/>
      <c r="AL13" s="468"/>
      <c r="AM13" s="512" t="s">
        <v>140</v>
      </c>
      <c r="AN13" s="412"/>
      <c r="AO13" s="412"/>
      <c r="AP13" s="412"/>
      <c r="AQ13" s="412"/>
      <c r="AR13" s="412"/>
      <c r="AS13" s="412"/>
      <c r="AT13" s="413"/>
      <c r="AU13" s="513" t="s">
        <v>121</v>
      </c>
      <c r="AV13" s="514"/>
      <c r="AW13" s="514"/>
      <c r="AX13" s="514"/>
      <c r="AY13" s="469" t="s">
        <v>141</v>
      </c>
      <c r="AZ13" s="470"/>
      <c r="BA13" s="470"/>
      <c r="BB13" s="470"/>
      <c r="BC13" s="470"/>
      <c r="BD13" s="470"/>
      <c r="BE13" s="470"/>
      <c r="BF13" s="470"/>
      <c r="BG13" s="470"/>
      <c r="BH13" s="470"/>
      <c r="BI13" s="470"/>
      <c r="BJ13" s="470"/>
      <c r="BK13" s="470"/>
      <c r="BL13" s="470"/>
      <c r="BM13" s="471"/>
      <c r="BN13" s="455">
        <v>213794</v>
      </c>
      <c r="BO13" s="456"/>
      <c r="BP13" s="456"/>
      <c r="BQ13" s="456"/>
      <c r="BR13" s="456"/>
      <c r="BS13" s="456"/>
      <c r="BT13" s="456"/>
      <c r="BU13" s="457"/>
      <c r="BV13" s="455">
        <v>99009</v>
      </c>
      <c r="BW13" s="456"/>
      <c r="BX13" s="456"/>
      <c r="BY13" s="456"/>
      <c r="BZ13" s="456"/>
      <c r="CA13" s="456"/>
      <c r="CB13" s="456"/>
      <c r="CC13" s="457"/>
      <c r="CD13" s="495" t="s">
        <v>142</v>
      </c>
      <c r="CE13" s="415"/>
      <c r="CF13" s="415"/>
      <c r="CG13" s="415"/>
      <c r="CH13" s="415"/>
      <c r="CI13" s="415"/>
      <c r="CJ13" s="415"/>
      <c r="CK13" s="415"/>
      <c r="CL13" s="415"/>
      <c r="CM13" s="415"/>
      <c r="CN13" s="415"/>
      <c r="CO13" s="415"/>
      <c r="CP13" s="415"/>
      <c r="CQ13" s="415"/>
      <c r="CR13" s="415"/>
      <c r="CS13" s="496"/>
      <c r="CT13" s="452">
        <v>8.4</v>
      </c>
      <c r="CU13" s="453"/>
      <c r="CV13" s="453"/>
      <c r="CW13" s="453"/>
      <c r="CX13" s="453"/>
      <c r="CY13" s="453"/>
      <c r="CZ13" s="453"/>
      <c r="DA13" s="454"/>
      <c r="DB13" s="452">
        <v>7.6</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143</v>
      </c>
      <c r="M14" s="582"/>
      <c r="N14" s="582"/>
      <c r="O14" s="582"/>
      <c r="P14" s="582"/>
      <c r="Q14" s="583"/>
      <c r="R14" s="542">
        <v>7617</v>
      </c>
      <c r="S14" s="543"/>
      <c r="T14" s="543"/>
      <c r="U14" s="543"/>
      <c r="V14" s="544"/>
      <c r="W14" s="546"/>
      <c r="X14" s="444"/>
      <c r="Y14" s="444"/>
      <c r="Z14" s="444"/>
      <c r="AA14" s="444"/>
      <c r="AB14" s="445"/>
      <c r="AC14" s="535">
        <v>14.6</v>
      </c>
      <c r="AD14" s="536"/>
      <c r="AE14" s="536"/>
      <c r="AF14" s="536"/>
      <c r="AG14" s="537"/>
      <c r="AH14" s="535">
        <v>14.8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144</v>
      </c>
      <c r="CE14" s="493"/>
      <c r="CF14" s="493"/>
      <c r="CG14" s="493"/>
      <c r="CH14" s="493"/>
      <c r="CI14" s="493"/>
      <c r="CJ14" s="493"/>
      <c r="CK14" s="493"/>
      <c r="CL14" s="493"/>
      <c r="CM14" s="493"/>
      <c r="CN14" s="493"/>
      <c r="CO14" s="493"/>
      <c r="CP14" s="493"/>
      <c r="CQ14" s="493"/>
      <c r="CR14" s="493"/>
      <c r="CS14" s="494"/>
      <c r="CT14" s="552" t="s">
        <v>145</v>
      </c>
      <c r="CU14" s="553"/>
      <c r="CV14" s="553"/>
      <c r="CW14" s="553"/>
      <c r="CX14" s="553"/>
      <c r="CY14" s="553"/>
      <c r="CZ14" s="553"/>
      <c r="DA14" s="554"/>
      <c r="DB14" s="552" t="s">
        <v>146</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147</v>
      </c>
      <c r="N15" s="540"/>
      <c r="O15" s="540"/>
      <c r="P15" s="540"/>
      <c r="Q15" s="541"/>
      <c r="R15" s="542">
        <v>7550</v>
      </c>
      <c r="S15" s="543"/>
      <c r="T15" s="543"/>
      <c r="U15" s="543"/>
      <c r="V15" s="544"/>
      <c r="W15" s="545" t="s">
        <v>148</v>
      </c>
      <c r="X15" s="441"/>
      <c r="Y15" s="441"/>
      <c r="Z15" s="441"/>
      <c r="AA15" s="441"/>
      <c r="AB15" s="442"/>
      <c r="AC15" s="408">
        <v>1327</v>
      </c>
      <c r="AD15" s="409"/>
      <c r="AE15" s="409"/>
      <c r="AF15" s="409"/>
      <c r="AG15" s="410"/>
      <c r="AH15" s="408">
        <v>1485</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863910</v>
      </c>
      <c r="BO15" s="485"/>
      <c r="BP15" s="485"/>
      <c r="BQ15" s="485"/>
      <c r="BR15" s="485"/>
      <c r="BS15" s="485"/>
      <c r="BT15" s="485"/>
      <c r="BU15" s="486"/>
      <c r="BV15" s="484">
        <v>830881</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33.200000000000003</v>
      </c>
      <c r="AD16" s="536"/>
      <c r="AE16" s="536"/>
      <c r="AF16" s="536"/>
      <c r="AG16" s="537"/>
      <c r="AH16" s="535">
        <v>34</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3272633</v>
      </c>
      <c r="BO16" s="456"/>
      <c r="BP16" s="456"/>
      <c r="BQ16" s="456"/>
      <c r="BR16" s="456"/>
      <c r="BS16" s="456"/>
      <c r="BT16" s="456"/>
      <c r="BU16" s="457"/>
      <c r="BV16" s="455">
        <v>3263735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2083</v>
      </c>
      <c r="AD17" s="409"/>
      <c r="AE17" s="409"/>
      <c r="AF17" s="409"/>
      <c r="AG17" s="410"/>
      <c r="AH17" s="408">
        <v>2237</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1068564</v>
      </c>
      <c r="BO17" s="456"/>
      <c r="BP17" s="456"/>
      <c r="BQ17" s="456"/>
      <c r="BR17" s="456"/>
      <c r="BS17" s="456"/>
      <c r="BT17" s="456"/>
      <c r="BU17" s="457"/>
      <c r="BV17" s="455">
        <v>1025166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158</v>
      </c>
      <c r="C18" s="506"/>
      <c r="D18" s="506"/>
      <c r="E18" s="507"/>
      <c r="F18" s="507"/>
      <c r="G18" s="507"/>
      <c r="H18" s="507"/>
      <c r="I18" s="507"/>
      <c r="J18" s="507"/>
      <c r="K18" s="507"/>
      <c r="L18" s="508">
        <v>154.08000000000001</v>
      </c>
      <c r="M18" s="508"/>
      <c r="N18" s="508"/>
      <c r="O18" s="508"/>
      <c r="P18" s="508"/>
      <c r="Q18" s="508"/>
      <c r="R18" s="509"/>
      <c r="S18" s="509"/>
      <c r="T18" s="509"/>
      <c r="U18" s="509"/>
      <c r="V18" s="510"/>
      <c r="W18" s="526"/>
      <c r="X18" s="527"/>
      <c r="Y18" s="527"/>
      <c r="Z18" s="527"/>
      <c r="AA18" s="527"/>
      <c r="AB18" s="551"/>
      <c r="AC18" s="425">
        <v>52.2</v>
      </c>
      <c r="AD18" s="426"/>
      <c r="AE18" s="426"/>
      <c r="AF18" s="426"/>
      <c r="AG18" s="511"/>
      <c r="AH18" s="425">
        <v>51.2</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2971769</v>
      </c>
      <c r="BO18" s="456"/>
      <c r="BP18" s="456"/>
      <c r="BQ18" s="456"/>
      <c r="BR18" s="456"/>
      <c r="BS18" s="456"/>
      <c r="BT18" s="456"/>
      <c r="BU18" s="457"/>
      <c r="BV18" s="455">
        <v>2935951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160</v>
      </c>
      <c r="C19" s="506"/>
      <c r="D19" s="506"/>
      <c r="E19" s="507"/>
      <c r="F19" s="507"/>
      <c r="G19" s="507"/>
      <c r="H19" s="507"/>
      <c r="I19" s="507"/>
      <c r="J19" s="507"/>
      <c r="K19" s="507"/>
      <c r="L19" s="515">
        <v>50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4638489</v>
      </c>
      <c r="BO19" s="456"/>
      <c r="BP19" s="456"/>
      <c r="BQ19" s="456"/>
      <c r="BR19" s="456"/>
      <c r="BS19" s="456"/>
      <c r="BT19" s="456"/>
      <c r="BU19" s="457"/>
      <c r="BV19" s="455">
        <v>4479839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162</v>
      </c>
      <c r="C20" s="506"/>
      <c r="D20" s="506"/>
      <c r="E20" s="507"/>
      <c r="F20" s="507"/>
      <c r="G20" s="507"/>
      <c r="H20" s="507"/>
      <c r="I20" s="507"/>
      <c r="J20" s="507"/>
      <c r="K20" s="507"/>
      <c r="L20" s="515">
        <v>2543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5348823</v>
      </c>
      <c r="BO22" s="485"/>
      <c r="BP22" s="485"/>
      <c r="BQ22" s="485"/>
      <c r="BR22" s="485"/>
      <c r="BS22" s="485"/>
      <c r="BT22" s="485"/>
      <c r="BU22" s="486"/>
      <c r="BV22" s="484">
        <v>5585121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3532904</v>
      </c>
      <c r="BO23" s="456"/>
      <c r="BP23" s="456"/>
      <c r="BQ23" s="456"/>
      <c r="BR23" s="456"/>
      <c r="BS23" s="456"/>
      <c r="BT23" s="456"/>
      <c r="BU23" s="457"/>
      <c r="BV23" s="455">
        <v>3642689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172</v>
      </c>
      <c r="F24" s="412"/>
      <c r="G24" s="412"/>
      <c r="H24" s="412"/>
      <c r="I24" s="412"/>
      <c r="J24" s="412"/>
      <c r="K24" s="413"/>
      <c r="L24" s="408">
        <v>1</v>
      </c>
      <c r="M24" s="409"/>
      <c r="N24" s="409"/>
      <c r="O24" s="409"/>
      <c r="P24" s="410"/>
      <c r="Q24" s="408">
        <v>8200</v>
      </c>
      <c r="R24" s="409"/>
      <c r="S24" s="409"/>
      <c r="T24" s="409"/>
      <c r="U24" s="409"/>
      <c r="V24" s="410"/>
      <c r="W24" s="498"/>
      <c r="X24" s="435"/>
      <c r="Y24" s="436"/>
      <c r="Z24" s="411" t="s">
        <v>173</v>
      </c>
      <c r="AA24" s="412"/>
      <c r="AB24" s="412"/>
      <c r="AC24" s="412"/>
      <c r="AD24" s="412"/>
      <c r="AE24" s="412"/>
      <c r="AF24" s="412"/>
      <c r="AG24" s="413"/>
      <c r="AH24" s="408">
        <v>96</v>
      </c>
      <c r="AI24" s="409"/>
      <c r="AJ24" s="409"/>
      <c r="AK24" s="409"/>
      <c r="AL24" s="410"/>
      <c r="AM24" s="408">
        <v>293664</v>
      </c>
      <c r="AN24" s="409"/>
      <c r="AO24" s="409"/>
      <c r="AP24" s="409"/>
      <c r="AQ24" s="409"/>
      <c r="AR24" s="410"/>
      <c r="AS24" s="408">
        <v>3059</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3496979</v>
      </c>
      <c r="BO24" s="456"/>
      <c r="BP24" s="456"/>
      <c r="BQ24" s="456"/>
      <c r="BR24" s="456"/>
      <c r="BS24" s="456"/>
      <c r="BT24" s="456"/>
      <c r="BU24" s="457"/>
      <c r="BV24" s="455">
        <v>3559268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175</v>
      </c>
      <c r="F25" s="412"/>
      <c r="G25" s="412"/>
      <c r="H25" s="412"/>
      <c r="I25" s="412"/>
      <c r="J25" s="412"/>
      <c r="K25" s="413"/>
      <c r="L25" s="408">
        <v>1</v>
      </c>
      <c r="M25" s="409"/>
      <c r="N25" s="409"/>
      <c r="O25" s="409"/>
      <c r="P25" s="410"/>
      <c r="Q25" s="408">
        <v>6400</v>
      </c>
      <c r="R25" s="409"/>
      <c r="S25" s="409"/>
      <c r="T25" s="409"/>
      <c r="U25" s="409"/>
      <c r="V25" s="410"/>
      <c r="W25" s="498"/>
      <c r="X25" s="435"/>
      <c r="Y25" s="436"/>
      <c r="Z25" s="411" t="s">
        <v>176</v>
      </c>
      <c r="AA25" s="412"/>
      <c r="AB25" s="412"/>
      <c r="AC25" s="412"/>
      <c r="AD25" s="412"/>
      <c r="AE25" s="412"/>
      <c r="AF25" s="412"/>
      <c r="AG25" s="413"/>
      <c r="AH25" s="408" t="s">
        <v>130</v>
      </c>
      <c r="AI25" s="409"/>
      <c r="AJ25" s="409"/>
      <c r="AK25" s="409"/>
      <c r="AL25" s="410"/>
      <c r="AM25" s="408" t="s">
        <v>146</v>
      </c>
      <c r="AN25" s="409"/>
      <c r="AO25" s="409"/>
      <c r="AP25" s="409"/>
      <c r="AQ25" s="409"/>
      <c r="AR25" s="410"/>
      <c r="AS25" s="408" t="s">
        <v>177</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257245</v>
      </c>
      <c r="BO25" s="485"/>
      <c r="BP25" s="485"/>
      <c r="BQ25" s="485"/>
      <c r="BR25" s="485"/>
      <c r="BS25" s="485"/>
      <c r="BT25" s="485"/>
      <c r="BU25" s="486"/>
      <c r="BV25" s="484">
        <v>389259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179</v>
      </c>
      <c r="F26" s="412"/>
      <c r="G26" s="412"/>
      <c r="H26" s="412"/>
      <c r="I26" s="412"/>
      <c r="J26" s="412"/>
      <c r="K26" s="413"/>
      <c r="L26" s="408">
        <v>1</v>
      </c>
      <c r="M26" s="409"/>
      <c r="N26" s="409"/>
      <c r="O26" s="409"/>
      <c r="P26" s="410"/>
      <c r="Q26" s="408">
        <v>5750</v>
      </c>
      <c r="R26" s="409"/>
      <c r="S26" s="409"/>
      <c r="T26" s="409"/>
      <c r="U26" s="409"/>
      <c r="V26" s="410"/>
      <c r="W26" s="498"/>
      <c r="X26" s="435"/>
      <c r="Y26" s="436"/>
      <c r="Z26" s="411" t="s">
        <v>180</v>
      </c>
      <c r="AA26" s="466"/>
      <c r="AB26" s="466"/>
      <c r="AC26" s="466"/>
      <c r="AD26" s="466"/>
      <c r="AE26" s="466"/>
      <c r="AF26" s="466"/>
      <c r="AG26" s="467"/>
      <c r="AH26" s="408">
        <v>10</v>
      </c>
      <c r="AI26" s="409"/>
      <c r="AJ26" s="409"/>
      <c r="AK26" s="409"/>
      <c r="AL26" s="410"/>
      <c r="AM26" s="408">
        <v>30140</v>
      </c>
      <c r="AN26" s="409"/>
      <c r="AO26" s="409"/>
      <c r="AP26" s="409"/>
      <c r="AQ26" s="409"/>
      <c r="AR26" s="410"/>
      <c r="AS26" s="408">
        <v>3014</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177</v>
      </c>
      <c r="BO26" s="456"/>
      <c r="BP26" s="456"/>
      <c r="BQ26" s="456"/>
      <c r="BR26" s="456"/>
      <c r="BS26" s="456"/>
      <c r="BT26" s="456"/>
      <c r="BU26" s="457"/>
      <c r="BV26" s="455" t="s">
        <v>177</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182</v>
      </c>
      <c r="F27" s="412"/>
      <c r="G27" s="412"/>
      <c r="H27" s="412"/>
      <c r="I27" s="412"/>
      <c r="J27" s="412"/>
      <c r="K27" s="413"/>
      <c r="L27" s="408">
        <v>1</v>
      </c>
      <c r="M27" s="409"/>
      <c r="N27" s="409"/>
      <c r="O27" s="409"/>
      <c r="P27" s="410"/>
      <c r="Q27" s="408">
        <v>3200</v>
      </c>
      <c r="R27" s="409"/>
      <c r="S27" s="409"/>
      <c r="T27" s="409"/>
      <c r="U27" s="409"/>
      <c r="V27" s="410"/>
      <c r="W27" s="498"/>
      <c r="X27" s="435"/>
      <c r="Y27" s="436"/>
      <c r="Z27" s="411" t="s">
        <v>183</v>
      </c>
      <c r="AA27" s="412"/>
      <c r="AB27" s="412"/>
      <c r="AC27" s="412"/>
      <c r="AD27" s="412"/>
      <c r="AE27" s="412"/>
      <c r="AF27" s="412"/>
      <c r="AG27" s="413"/>
      <c r="AH27" s="408">
        <v>1</v>
      </c>
      <c r="AI27" s="409"/>
      <c r="AJ27" s="409"/>
      <c r="AK27" s="409"/>
      <c r="AL27" s="410"/>
      <c r="AM27" s="408" t="s">
        <v>184</v>
      </c>
      <c r="AN27" s="409"/>
      <c r="AO27" s="409"/>
      <c r="AP27" s="409"/>
      <c r="AQ27" s="409"/>
      <c r="AR27" s="410"/>
      <c r="AS27" s="408" t="s">
        <v>184</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v>182510</v>
      </c>
      <c r="BO27" s="490"/>
      <c r="BP27" s="490"/>
      <c r="BQ27" s="490"/>
      <c r="BR27" s="490"/>
      <c r="BS27" s="490"/>
      <c r="BT27" s="490"/>
      <c r="BU27" s="491"/>
      <c r="BV27" s="489">
        <v>182505</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186</v>
      </c>
      <c r="F28" s="412"/>
      <c r="G28" s="412"/>
      <c r="H28" s="412"/>
      <c r="I28" s="412"/>
      <c r="J28" s="412"/>
      <c r="K28" s="413"/>
      <c r="L28" s="408">
        <v>1</v>
      </c>
      <c r="M28" s="409"/>
      <c r="N28" s="409"/>
      <c r="O28" s="409"/>
      <c r="P28" s="410"/>
      <c r="Q28" s="408">
        <v>2700</v>
      </c>
      <c r="R28" s="409"/>
      <c r="S28" s="409"/>
      <c r="T28" s="409"/>
      <c r="U28" s="409"/>
      <c r="V28" s="410"/>
      <c r="W28" s="498"/>
      <c r="X28" s="435"/>
      <c r="Y28" s="436"/>
      <c r="Z28" s="411" t="s">
        <v>187</v>
      </c>
      <c r="AA28" s="412"/>
      <c r="AB28" s="412"/>
      <c r="AC28" s="412"/>
      <c r="AD28" s="412"/>
      <c r="AE28" s="412"/>
      <c r="AF28" s="412"/>
      <c r="AG28" s="413"/>
      <c r="AH28" s="408" t="s">
        <v>177</v>
      </c>
      <c r="AI28" s="409"/>
      <c r="AJ28" s="409"/>
      <c r="AK28" s="409"/>
      <c r="AL28" s="410"/>
      <c r="AM28" s="408" t="s">
        <v>146</v>
      </c>
      <c r="AN28" s="409"/>
      <c r="AO28" s="409"/>
      <c r="AP28" s="409"/>
      <c r="AQ28" s="409"/>
      <c r="AR28" s="410"/>
      <c r="AS28" s="408" t="s">
        <v>177</v>
      </c>
      <c r="AT28" s="409"/>
      <c r="AU28" s="409"/>
      <c r="AV28" s="409"/>
      <c r="AW28" s="409"/>
      <c r="AX28" s="468"/>
      <c r="AY28" s="472" t="s">
        <v>188</v>
      </c>
      <c r="AZ28" s="473"/>
      <c r="BA28" s="473"/>
      <c r="BB28" s="474"/>
      <c r="BC28" s="481" t="s">
        <v>49</v>
      </c>
      <c r="BD28" s="482"/>
      <c r="BE28" s="482"/>
      <c r="BF28" s="482"/>
      <c r="BG28" s="482"/>
      <c r="BH28" s="482"/>
      <c r="BI28" s="482"/>
      <c r="BJ28" s="482"/>
      <c r="BK28" s="482"/>
      <c r="BL28" s="482"/>
      <c r="BM28" s="483"/>
      <c r="BN28" s="484">
        <v>1056175</v>
      </c>
      <c r="BO28" s="485"/>
      <c r="BP28" s="485"/>
      <c r="BQ28" s="485"/>
      <c r="BR28" s="485"/>
      <c r="BS28" s="485"/>
      <c r="BT28" s="485"/>
      <c r="BU28" s="486"/>
      <c r="BV28" s="484">
        <v>829565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189</v>
      </c>
      <c r="F29" s="412"/>
      <c r="G29" s="412"/>
      <c r="H29" s="412"/>
      <c r="I29" s="412"/>
      <c r="J29" s="412"/>
      <c r="K29" s="413"/>
      <c r="L29" s="408">
        <v>9</v>
      </c>
      <c r="M29" s="409"/>
      <c r="N29" s="409"/>
      <c r="O29" s="409"/>
      <c r="P29" s="410"/>
      <c r="Q29" s="408">
        <v>2550</v>
      </c>
      <c r="R29" s="409"/>
      <c r="S29" s="409"/>
      <c r="T29" s="409"/>
      <c r="U29" s="409"/>
      <c r="V29" s="410"/>
      <c r="W29" s="499"/>
      <c r="X29" s="500"/>
      <c r="Y29" s="501"/>
      <c r="Z29" s="411" t="s">
        <v>190</v>
      </c>
      <c r="AA29" s="412"/>
      <c r="AB29" s="412"/>
      <c r="AC29" s="412"/>
      <c r="AD29" s="412"/>
      <c r="AE29" s="412"/>
      <c r="AF29" s="412"/>
      <c r="AG29" s="413"/>
      <c r="AH29" s="408">
        <v>97</v>
      </c>
      <c r="AI29" s="409"/>
      <c r="AJ29" s="409"/>
      <c r="AK29" s="409"/>
      <c r="AL29" s="410"/>
      <c r="AM29" s="408">
        <v>297788</v>
      </c>
      <c r="AN29" s="409"/>
      <c r="AO29" s="409"/>
      <c r="AP29" s="409"/>
      <c r="AQ29" s="409"/>
      <c r="AR29" s="410"/>
      <c r="AS29" s="408">
        <v>3070</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198062</v>
      </c>
      <c r="BO29" s="456"/>
      <c r="BP29" s="456"/>
      <c r="BQ29" s="456"/>
      <c r="BR29" s="456"/>
      <c r="BS29" s="456"/>
      <c r="BT29" s="456"/>
      <c r="BU29" s="457"/>
      <c r="BV29" s="455">
        <v>189676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95.4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1141073</v>
      </c>
      <c r="BO30" s="490"/>
      <c r="BP30" s="490"/>
      <c r="BQ30" s="490"/>
      <c r="BR30" s="490"/>
      <c r="BS30" s="490"/>
      <c r="BT30" s="490"/>
      <c r="BU30" s="491"/>
      <c r="BV30" s="489">
        <v>1178253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199</v>
      </c>
      <c r="D33" s="407"/>
      <c r="E33" s="406" t="s">
        <v>200</v>
      </c>
      <c r="F33" s="406"/>
      <c r="G33" s="406"/>
      <c r="H33" s="406"/>
      <c r="I33" s="406"/>
      <c r="J33" s="406"/>
      <c r="K33" s="406"/>
      <c r="L33" s="406"/>
      <c r="M33" s="406"/>
      <c r="N33" s="406"/>
      <c r="O33" s="406"/>
      <c r="P33" s="406"/>
      <c r="Q33" s="406"/>
      <c r="R33" s="406"/>
      <c r="S33" s="406"/>
      <c r="T33" s="206"/>
      <c r="U33" s="407" t="s">
        <v>201</v>
      </c>
      <c r="V33" s="407"/>
      <c r="W33" s="406" t="s">
        <v>202</v>
      </c>
      <c r="X33" s="406"/>
      <c r="Y33" s="406"/>
      <c r="Z33" s="406"/>
      <c r="AA33" s="406"/>
      <c r="AB33" s="406"/>
      <c r="AC33" s="406"/>
      <c r="AD33" s="406"/>
      <c r="AE33" s="406"/>
      <c r="AF33" s="406"/>
      <c r="AG33" s="406"/>
      <c r="AH33" s="406"/>
      <c r="AI33" s="406"/>
      <c r="AJ33" s="406"/>
      <c r="AK33" s="406"/>
      <c r="AL33" s="206"/>
      <c r="AM33" s="407" t="s">
        <v>201</v>
      </c>
      <c r="AN33" s="407"/>
      <c r="AO33" s="406" t="s">
        <v>200</v>
      </c>
      <c r="AP33" s="406"/>
      <c r="AQ33" s="406"/>
      <c r="AR33" s="406"/>
      <c r="AS33" s="406"/>
      <c r="AT33" s="406"/>
      <c r="AU33" s="406"/>
      <c r="AV33" s="406"/>
      <c r="AW33" s="406"/>
      <c r="AX33" s="406"/>
      <c r="AY33" s="406"/>
      <c r="AZ33" s="406"/>
      <c r="BA33" s="406"/>
      <c r="BB33" s="406"/>
      <c r="BC33" s="406"/>
      <c r="BD33" s="207"/>
      <c r="BE33" s="406" t="s">
        <v>203</v>
      </c>
      <c r="BF33" s="406"/>
      <c r="BG33" s="406" t="s">
        <v>204</v>
      </c>
      <c r="BH33" s="406"/>
      <c r="BI33" s="406"/>
      <c r="BJ33" s="406"/>
      <c r="BK33" s="406"/>
      <c r="BL33" s="406"/>
      <c r="BM33" s="406"/>
      <c r="BN33" s="406"/>
      <c r="BO33" s="406"/>
      <c r="BP33" s="406"/>
      <c r="BQ33" s="406"/>
      <c r="BR33" s="406"/>
      <c r="BS33" s="406"/>
      <c r="BT33" s="406"/>
      <c r="BU33" s="406"/>
      <c r="BV33" s="207"/>
      <c r="BW33" s="407" t="s">
        <v>203</v>
      </c>
      <c r="BX33" s="407"/>
      <c r="BY33" s="406" t="s">
        <v>205</v>
      </c>
      <c r="BZ33" s="406"/>
      <c r="CA33" s="406"/>
      <c r="CB33" s="406"/>
      <c r="CC33" s="406"/>
      <c r="CD33" s="406"/>
      <c r="CE33" s="406"/>
      <c r="CF33" s="406"/>
      <c r="CG33" s="406"/>
      <c r="CH33" s="406"/>
      <c r="CI33" s="406"/>
      <c r="CJ33" s="406"/>
      <c r="CK33" s="406"/>
      <c r="CL33" s="406"/>
      <c r="CM33" s="406"/>
      <c r="CN33" s="206"/>
      <c r="CO33" s="407" t="s">
        <v>199</v>
      </c>
      <c r="CP33" s="407"/>
      <c r="CQ33" s="406" t="s">
        <v>206</v>
      </c>
      <c r="CR33" s="406"/>
      <c r="CS33" s="406"/>
      <c r="CT33" s="406"/>
      <c r="CU33" s="406"/>
      <c r="CV33" s="406"/>
      <c r="CW33" s="406"/>
      <c r="CX33" s="406"/>
      <c r="CY33" s="406"/>
      <c r="CZ33" s="406"/>
      <c r="DA33" s="406"/>
      <c r="DB33" s="406"/>
      <c r="DC33" s="406"/>
      <c r="DD33" s="406"/>
      <c r="DE33" s="406"/>
      <c r="DF33" s="206"/>
      <c r="DG33" s="405" t="s">
        <v>207</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公共下水道事業特別会計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西村山広域行政事務組合（普通会計分）</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大江町産業振興公社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IF('各会計、関係団体の財政状況及び健全化判断比率'!B34="","",'各会計、関係団体の財政状況及び健全化判断比率'!B34)</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西村山広域行政事務組合（事業会計分）</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9</v>
      </c>
      <c r="BF36" s="403"/>
      <c r="BG36" s="404" t="str">
        <f>IF('各会計、関係団体の財政状況及び健全化判断比率'!B35="","",'各会計、関係団体の財政状況及び健全化判断比率'!B35)</f>
        <v>宅地造成事業特別会計</v>
      </c>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山形県消防補償等組合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介護保険特別会計（介護サービス）</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山形県自治会館管理組合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山形県市町村職員退職手当組合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山形県後期高齢者医療広域連合（普通会計分）</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山形県後期高齢者医療広域連合（事業会計分）</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400" t="s">
        <v>209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LRgP68ycT1Q0HzRjyBa+sl5WfvR3a+bD32/3Zft5xNjA7X9QCtHfw+2zwFg5dFzWdGckRwILJSeJZnO4cp+8Tg==" saltValue="YMCSjdye5VSDa/0h41GNx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87" t="s">
        <v>568</v>
      </c>
      <c r="D34" s="1187"/>
      <c r="E34" s="1188"/>
      <c r="F34" s="32">
        <v>5.17</v>
      </c>
      <c r="G34" s="33">
        <v>5.34</v>
      </c>
      <c r="H34" s="33">
        <v>8.7799999999999994</v>
      </c>
      <c r="I34" s="33">
        <v>8.52</v>
      </c>
      <c r="J34" s="34">
        <v>8.35</v>
      </c>
      <c r="K34" s="22"/>
      <c r="L34" s="22"/>
      <c r="M34" s="22"/>
      <c r="N34" s="22"/>
      <c r="O34" s="22"/>
      <c r="P34" s="22"/>
    </row>
    <row r="35" spans="1:16" ht="39" customHeight="1" x14ac:dyDescent="0.15">
      <c r="A35" s="22"/>
      <c r="B35" s="35"/>
      <c r="C35" s="1181" t="s">
        <v>569</v>
      </c>
      <c r="D35" s="1182"/>
      <c r="E35" s="1183"/>
      <c r="F35" s="36">
        <v>9.02</v>
      </c>
      <c r="G35" s="37">
        <v>9.08</v>
      </c>
      <c r="H35" s="37">
        <v>8.91</v>
      </c>
      <c r="I35" s="37">
        <v>8.08</v>
      </c>
      <c r="J35" s="38">
        <v>8.02</v>
      </c>
      <c r="K35" s="22"/>
      <c r="L35" s="22"/>
      <c r="M35" s="22"/>
      <c r="N35" s="22"/>
      <c r="O35" s="22"/>
      <c r="P35" s="22"/>
    </row>
    <row r="36" spans="1:16" ht="39" customHeight="1" x14ac:dyDescent="0.15">
      <c r="A36" s="22"/>
      <c r="B36" s="35"/>
      <c r="C36" s="1181" t="s">
        <v>570</v>
      </c>
      <c r="D36" s="1182"/>
      <c r="E36" s="1183"/>
      <c r="F36" s="36">
        <v>1.78</v>
      </c>
      <c r="G36" s="37">
        <v>1.57</v>
      </c>
      <c r="H36" s="37">
        <v>1.76</v>
      </c>
      <c r="I36" s="37">
        <v>1.39</v>
      </c>
      <c r="J36" s="38">
        <v>1.9</v>
      </c>
      <c r="K36" s="22"/>
      <c r="L36" s="22"/>
      <c r="M36" s="22"/>
      <c r="N36" s="22"/>
      <c r="O36" s="22"/>
      <c r="P36" s="22"/>
    </row>
    <row r="37" spans="1:16" ht="39" customHeight="1" x14ac:dyDescent="0.15">
      <c r="A37" s="22"/>
      <c r="B37" s="35"/>
      <c r="C37" s="1181" t="s">
        <v>571</v>
      </c>
      <c r="D37" s="1182"/>
      <c r="E37" s="1183"/>
      <c r="F37" s="36">
        <v>0.87</v>
      </c>
      <c r="G37" s="37">
        <v>1.82</v>
      </c>
      <c r="H37" s="37">
        <v>1.47</v>
      </c>
      <c r="I37" s="37">
        <v>1.1399999999999999</v>
      </c>
      <c r="J37" s="38">
        <v>0.82</v>
      </c>
      <c r="K37" s="22"/>
      <c r="L37" s="22"/>
      <c r="M37" s="22"/>
      <c r="N37" s="22"/>
      <c r="O37" s="22"/>
      <c r="P37" s="22"/>
    </row>
    <row r="38" spans="1:16" ht="39" customHeight="1" x14ac:dyDescent="0.15">
      <c r="A38" s="22"/>
      <c r="B38" s="35"/>
      <c r="C38" s="1181" t="s">
        <v>572</v>
      </c>
      <c r="D38" s="1182"/>
      <c r="E38" s="1183"/>
      <c r="F38" s="36">
        <v>0.68</v>
      </c>
      <c r="G38" s="37">
        <v>1.62</v>
      </c>
      <c r="H38" s="37">
        <v>1.27</v>
      </c>
      <c r="I38" s="37">
        <v>0.98</v>
      </c>
      <c r="J38" s="38">
        <v>0.6</v>
      </c>
      <c r="K38" s="22"/>
      <c r="L38" s="22"/>
      <c r="M38" s="22"/>
      <c r="N38" s="22"/>
      <c r="O38" s="22"/>
      <c r="P38" s="22"/>
    </row>
    <row r="39" spans="1:16" ht="39" customHeight="1" x14ac:dyDescent="0.15">
      <c r="A39" s="22"/>
      <c r="B39" s="35"/>
      <c r="C39" s="1181" t="s">
        <v>573</v>
      </c>
      <c r="D39" s="1182"/>
      <c r="E39" s="1183"/>
      <c r="F39" s="36">
        <v>0.09</v>
      </c>
      <c r="G39" s="37">
        <v>0.08</v>
      </c>
      <c r="H39" s="37">
        <v>0.81</v>
      </c>
      <c r="I39" s="37">
        <v>0.25</v>
      </c>
      <c r="J39" s="38">
        <v>0.16</v>
      </c>
      <c r="K39" s="22"/>
      <c r="L39" s="22"/>
      <c r="M39" s="22"/>
      <c r="N39" s="22"/>
      <c r="O39" s="22"/>
      <c r="P39" s="22"/>
    </row>
    <row r="40" spans="1:16" ht="39" customHeight="1" x14ac:dyDescent="0.15">
      <c r="A40" s="22"/>
      <c r="B40" s="35"/>
      <c r="C40" s="1181" t="s">
        <v>574</v>
      </c>
      <c r="D40" s="1182"/>
      <c r="E40" s="1183"/>
      <c r="F40" s="36">
        <v>7.0000000000000007E-2</v>
      </c>
      <c r="G40" s="37">
        <v>0.06</v>
      </c>
      <c r="H40" s="37">
        <v>0.05</v>
      </c>
      <c r="I40" s="37">
        <v>0.04</v>
      </c>
      <c r="J40" s="38">
        <v>0.06</v>
      </c>
      <c r="K40" s="22"/>
      <c r="L40" s="22"/>
      <c r="M40" s="22"/>
      <c r="N40" s="22"/>
      <c r="O40" s="22"/>
      <c r="P40" s="22"/>
    </row>
    <row r="41" spans="1:16" ht="39" customHeight="1" x14ac:dyDescent="0.15">
      <c r="A41" s="22"/>
      <c r="B41" s="35"/>
      <c r="C41" s="1181" t="s">
        <v>575</v>
      </c>
      <c r="D41" s="1182"/>
      <c r="E41" s="1183"/>
      <c r="F41" s="36">
        <v>0.05</v>
      </c>
      <c r="G41" s="37">
        <v>0.06</v>
      </c>
      <c r="H41" s="37">
        <v>7.0000000000000007E-2</v>
      </c>
      <c r="I41" s="37">
        <v>0.04</v>
      </c>
      <c r="J41" s="38">
        <v>0.04</v>
      </c>
      <c r="K41" s="22"/>
      <c r="L41" s="22"/>
      <c r="M41" s="22"/>
      <c r="N41" s="22"/>
      <c r="O41" s="22"/>
      <c r="P41" s="22"/>
    </row>
    <row r="42" spans="1:16" ht="39" customHeight="1" x14ac:dyDescent="0.15">
      <c r="A42" s="22"/>
      <c r="B42" s="39"/>
      <c r="C42" s="1181" t="s">
        <v>576</v>
      </c>
      <c r="D42" s="1182"/>
      <c r="E42" s="1183"/>
      <c r="F42" s="36" t="s">
        <v>522</v>
      </c>
      <c r="G42" s="37" t="s">
        <v>522</v>
      </c>
      <c r="H42" s="37" t="s">
        <v>522</v>
      </c>
      <c r="I42" s="37" t="s">
        <v>522</v>
      </c>
      <c r="J42" s="38" t="s">
        <v>522</v>
      </c>
      <c r="K42" s="22"/>
      <c r="L42" s="22"/>
      <c r="M42" s="22"/>
      <c r="N42" s="22"/>
      <c r="O42" s="22"/>
      <c r="P42" s="22"/>
    </row>
    <row r="43" spans="1:16" ht="39" customHeight="1" thickBot="1" x14ac:dyDescent="0.2">
      <c r="A43" s="22"/>
      <c r="B43" s="40"/>
      <c r="C43" s="1184" t="s">
        <v>577</v>
      </c>
      <c r="D43" s="1185"/>
      <c r="E43" s="1186"/>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8xWosHfP+C5CpepDZJt3ooTbVYQ9SaeTbGKf67xC1NwWNPj4msxR8Zb8pMHnmhL19sZfViEiQor1kXXK/Xt1A==" saltValue="MRpCPEWJGy53xLCo5z6S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463</v>
      </c>
      <c r="L45" s="60">
        <v>483</v>
      </c>
      <c r="M45" s="60">
        <v>581</v>
      </c>
      <c r="N45" s="60">
        <v>609</v>
      </c>
      <c r="O45" s="61">
        <v>659</v>
      </c>
      <c r="P45" s="48"/>
      <c r="Q45" s="48"/>
      <c r="R45" s="48"/>
      <c r="S45" s="48"/>
      <c r="T45" s="48"/>
      <c r="U45" s="48"/>
    </row>
    <row r="46" spans="1:21" ht="30.75" customHeight="1" x14ac:dyDescent="0.15">
      <c r="A46" s="48"/>
      <c r="B46" s="1214"/>
      <c r="C46" s="1215"/>
      <c r="D46" s="62"/>
      <c r="E46" s="1191" t="s">
        <v>12</v>
      </c>
      <c r="F46" s="1191"/>
      <c r="G46" s="1191"/>
      <c r="H46" s="1191"/>
      <c r="I46" s="1191"/>
      <c r="J46" s="1192"/>
      <c r="K46" s="63" t="s">
        <v>522</v>
      </c>
      <c r="L46" s="64" t="s">
        <v>522</v>
      </c>
      <c r="M46" s="64" t="s">
        <v>522</v>
      </c>
      <c r="N46" s="64" t="s">
        <v>522</v>
      </c>
      <c r="O46" s="65" t="s">
        <v>522</v>
      </c>
      <c r="P46" s="48"/>
      <c r="Q46" s="48"/>
      <c r="R46" s="48"/>
      <c r="S46" s="48"/>
      <c r="T46" s="48"/>
      <c r="U46" s="48"/>
    </row>
    <row r="47" spans="1:21" ht="30.75" customHeight="1" x14ac:dyDescent="0.15">
      <c r="A47" s="48"/>
      <c r="B47" s="1214"/>
      <c r="C47" s="1215"/>
      <c r="D47" s="62"/>
      <c r="E47" s="1191" t="s">
        <v>13</v>
      </c>
      <c r="F47" s="1191"/>
      <c r="G47" s="1191"/>
      <c r="H47" s="1191"/>
      <c r="I47" s="1191"/>
      <c r="J47" s="1192"/>
      <c r="K47" s="63" t="s">
        <v>522</v>
      </c>
      <c r="L47" s="64" t="s">
        <v>522</v>
      </c>
      <c r="M47" s="64" t="s">
        <v>522</v>
      </c>
      <c r="N47" s="64" t="s">
        <v>522</v>
      </c>
      <c r="O47" s="65" t="s">
        <v>522</v>
      </c>
      <c r="P47" s="48"/>
      <c r="Q47" s="48"/>
      <c r="R47" s="48"/>
      <c r="S47" s="48"/>
      <c r="T47" s="48"/>
      <c r="U47" s="48"/>
    </row>
    <row r="48" spans="1:21" ht="30.75" customHeight="1" x14ac:dyDescent="0.15">
      <c r="A48" s="48"/>
      <c r="B48" s="1214"/>
      <c r="C48" s="1215"/>
      <c r="D48" s="62"/>
      <c r="E48" s="1191" t="s">
        <v>14</v>
      </c>
      <c r="F48" s="1191"/>
      <c r="G48" s="1191"/>
      <c r="H48" s="1191"/>
      <c r="I48" s="1191"/>
      <c r="J48" s="1192"/>
      <c r="K48" s="63">
        <v>185</v>
      </c>
      <c r="L48" s="64">
        <v>185</v>
      </c>
      <c r="M48" s="64">
        <v>186</v>
      </c>
      <c r="N48" s="64">
        <v>188</v>
      </c>
      <c r="O48" s="65">
        <v>189</v>
      </c>
      <c r="P48" s="48"/>
      <c r="Q48" s="48"/>
      <c r="R48" s="48"/>
      <c r="S48" s="48"/>
      <c r="T48" s="48"/>
      <c r="U48" s="48"/>
    </row>
    <row r="49" spans="1:21" ht="30.75" customHeight="1" x14ac:dyDescent="0.15">
      <c r="A49" s="48"/>
      <c r="B49" s="1214"/>
      <c r="C49" s="1215"/>
      <c r="D49" s="62"/>
      <c r="E49" s="1191" t="s">
        <v>15</v>
      </c>
      <c r="F49" s="1191"/>
      <c r="G49" s="1191"/>
      <c r="H49" s="1191"/>
      <c r="I49" s="1191"/>
      <c r="J49" s="1192"/>
      <c r="K49" s="63">
        <v>6</v>
      </c>
      <c r="L49" s="64">
        <v>22</v>
      </c>
      <c r="M49" s="64">
        <v>22</v>
      </c>
      <c r="N49" s="64">
        <v>23</v>
      </c>
      <c r="O49" s="65">
        <v>26</v>
      </c>
      <c r="P49" s="48"/>
      <c r="Q49" s="48"/>
      <c r="R49" s="48"/>
      <c r="S49" s="48"/>
      <c r="T49" s="48"/>
      <c r="U49" s="48"/>
    </row>
    <row r="50" spans="1:21" ht="30.75" customHeight="1" x14ac:dyDescent="0.15">
      <c r="A50" s="48"/>
      <c r="B50" s="1214"/>
      <c r="C50" s="1215"/>
      <c r="D50" s="62"/>
      <c r="E50" s="1191" t="s">
        <v>16</v>
      </c>
      <c r="F50" s="1191"/>
      <c r="G50" s="1191"/>
      <c r="H50" s="1191"/>
      <c r="I50" s="1191"/>
      <c r="J50" s="1192"/>
      <c r="K50" s="63" t="s">
        <v>522</v>
      </c>
      <c r="L50" s="64" t="s">
        <v>522</v>
      </c>
      <c r="M50" s="64" t="s">
        <v>522</v>
      </c>
      <c r="N50" s="64" t="s">
        <v>522</v>
      </c>
      <c r="O50" s="65" t="s">
        <v>522</v>
      </c>
      <c r="P50" s="48"/>
      <c r="Q50" s="48"/>
      <c r="R50" s="48"/>
      <c r="S50" s="48"/>
      <c r="T50" s="48"/>
      <c r="U50" s="48"/>
    </row>
    <row r="51" spans="1:21" ht="30.75" customHeight="1" x14ac:dyDescent="0.15">
      <c r="A51" s="48"/>
      <c r="B51" s="1216"/>
      <c r="C51" s="1217"/>
      <c r="D51" s="66"/>
      <c r="E51" s="1191" t="s">
        <v>17</v>
      </c>
      <c r="F51" s="1191"/>
      <c r="G51" s="1191"/>
      <c r="H51" s="1191"/>
      <c r="I51" s="1191"/>
      <c r="J51" s="1192"/>
      <c r="K51" s="63" t="s">
        <v>522</v>
      </c>
      <c r="L51" s="64">
        <v>0</v>
      </c>
      <c r="M51" s="64" t="s">
        <v>522</v>
      </c>
      <c r="N51" s="64" t="s">
        <v>522</v>
      </c>
      <c r="O51" s="65" t="s">
        <v>522</v>
      </c>
      <c r="P51" s="48"/>
      <c r="Q51" s="48"/>
      <c r="R51" s="48"/>
      <c r="S51" s="48"/>
      <c r="T51" s="48"/>
      <c r="U51" s="48"/>
    </row>
    <row r="52" spans="1:21" ht="30.75" customHeight="1" x14ac:dyDescent="0.15">
      <c r="A52" s="48"/>
      <c r="B52" s="1189" t="s">
        <v>18</v>
      </c>
      <c r="C52" s="1190"/>
      <c r="D52" s="66"/>
      <c r="E52" s="1191" t="s">
        <v>19</v>
      </c>
      <c r="F52" s="1191"/>
      <c r="G52" s="1191"/>
      <c r="H52" s="1191"/>
      <c r="I52" s="1191"/>
      <c r="J52" s="1192"/>
      <c r="K52" s="63">
        <v>514</v>
      </c>
      <c r="L52" s="64">
        <v>520</v>
      </c>
      <c r="M52" s="64">
        <v>553</v>
      </c>
      <c r="N52" s="64">
        <v>577</v>
      </c>
      <c r="O52" s="65">
        <v>611</v>
      </c>
      <c r="P52" s="48"/>
      <c r="Q52" s="48"/>
      <c r="R52" s="48"/>
      <c r="S52" s="48"/>
      <c r="T52" s="48"/>
      <c r="U52" s="48"/>
    </row>
    <row r="53" spans="1:21" ht="30.75" customHeight="1" thickBot="1" x14ac:dyDescent="0.2">
      <c r="A53" s="48"/>
      <c r="B53" s="1193" t="s">
        <v>20</v>
      </c>
      <c r="C53" s="1194"/>
      <c r="D53" s="67"/>
      <c r="E53" s="1195" t="s">
        <v>21</v>
      </c>
      <c r="F53" s="1195"/>
      <c r="G53" s="1195"/>
      <c r="H53" s="1195"/>
      <c r="I53" s="1195"/>
      <c r="J53" s="1196"/>
      <c r="K53" s="68">
        <v>140</v>
      </c>
      <c r="L53" s="69">
        <v>170</v>
      </c>
      <c r="M53" s="69">
        <v>236</v>
      </c>
      <c r="N53" s="69">
        <v>243</v>
      </c>
      <c r="O53" s="70">
        <v>263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578</v>
      </c>
      <c r="P56" s="48"/>
      <c r="Q56" s="48"/>
      <c r="R56" s="48"/>
      <c r="S56" s="48"/>
      <c r="T56" s="48"/>
      <c r="U56" s="48"/>
    </row>
    <row r="57" spans="1:21" ht="31.5" customHeight="1" thickBot="1" x14ac:dyDescent="0.2">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15">
      <c r="B58" s="1197" t="s">
        <v>25</v>
      </c>
      <c r="C58" s="1198"/>
      <c r="D58" s="1203" t="s">
        <v>26</v>
      </c>
      <c r="E58" s="1204"/>
      <c r="F58" s="1204"/>
      <c r="G58" s="1204"/>
      <c r="H58" s="1204"/>
      <c r="I58" s="1204"/>
      <c r="J58" s="1205"/>
      <c r="K58" s="83" t="s">
        <v>597</v>
      </c>
      <c r="L58" s="84" t="s">
        <v>597</v>
      </c>
      <c r="M58" s="84" t="s">
        <v>597</v>
      </c>
      <c r="N58" s="84" t="s">
        <v>597</v>
      </c>
      <c r="O58" s="85" t="s">
        <v>597</v>
      </c>
    </row>
    <row r="59" spans="1:21" ht="31.5" customHeight="1" x14ac:dyDescent="0.15">
      <c r="B59" s="1199"/>
      <c r="C59" s="1200"/>
      <c r="D59" s="1206" t="s">
        <v>27</v>
      </c>
      <c r="E59" s="1207"/>
      <c r="F59" s="1207"/>
      <c r="G59" s="1207"/>
      <c r="H59" s="1207"/>
      <c r="I59" s="1207"/>
      <c r="J59" s="1208"/>
      <c r="K59" s="86" t="s">
        <v>597</v>
      </c>
      <c r="L59" s="87" t="s">
        <v>597</v>
      </c>
      <c r="M59" s="87" t="s">
        <v>597</v>
      </c>
      <c r="N59" s="87" t="s">
        <v>597</v>
      </c>
      <c r="O59" s="88" t="s">
        <v>597</v>
      </c>
    </row>
    <row r="60" spans="1:21" ht="31.5" customHeight="1" thickBot="1" x14ac:dyDescent="0.2">
      <c r="B60" s="1201"/>
      <c r="C60" s="1202"/>
      <c r="D60" s="1209" t="s">
        <v>28</v>
      </c>
      <c r="E60" s="1210"/>
      <c r="F60" s="1210"/>
      <c r="G60" s="1210"/>
      <c r="H60" s="1210"/>
      <c r="I60" s="1210"/>
      <c r="J60" s="1211"/>
      <c r="K60" s="89" t="s">
        <v>597</v>
      </c>
      <c r="L60" s="90" t="s">
        <v>597</v>
      </c>
      <c r="M60" s="90" t="s">
        <v>597</v>
      </c>
      <c r="N60" s="90" t="s">
        <v>597</v>
      </c>
      <c r="O60" s="91" t="s">
        <v>597</v>
      </c>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GUfxkpoKyLHRNETcmyJ3MggL2LPPGQL9YrvhIxR80xEBBAauMiuylmX7r8sD1l0hmrr+IYx2a2FEDZFxID1XA==" saltValue="grv4bD9P7uAG/uNJDzysg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s="96" customFormat="1" ht="15" customHeight="1" x14ac:dyDescent="0.15"/>
    <row r="2" s="96" customFormat="1" ht="15" customHeight="1" x14ac:dyDescent="0.15"/>
    <row r="3" s="96" customFormat="1" ht="15" customHeight="1" x14ac:dyDescent="0.15"/>
    <row r="4" s="96" customFormat="1" ht="15" customHeight="1" x14ac:dyDescent="0.15"/>
    <row r="5" s="96" customFormat="1" ht="15" customHeight="1" x14ac:dyDescent="0.15"/>
    <row r="6" s="96" customFormat="1" ht="15" customHeight="1" x14ac:dyDescent="0.15"/>
    <row r="7" s="96" customFormat="1" ht="15" customHeight="1" x14ac:dyDescent="0.15"/>
    <row r="8" s="96" customFormat="1" ht="15" customHeight="1" x14ac:dyDescent="0.15"/>
    <row r="9" s="96" customFormat="1" ht="15" customHeight="1" x14ac:dyDescent="0.15"/>
    <row r="10" s="96" customFormat="1" ht="15" customHeight="1" x14ac:dyDescent="0.15"/>
    <row r="11" s="96" customFormat="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563</v>
      </c>
      <c r="J40" s="103" t="s">
        <v>564</v>
      </c>
      <c r="K40" s="103" t="s">
        <v>565</v>
      </c>
      <c r="L40" s="103" t="s">
        <v>566</v>
      </c>
      <c r="M40" s="104" t="s">
        <v>567</v>
      </c>
    </row>
    <row r="41" spans="2:13" ht="27.75" customHeight="1" x14ac:dyDescent="0.15">
      <c r="B41" s="1232" t="s">
        <v>31</v>
      </c>
      <c r="C41" s="1233"/>
      <c r="D41" s="105"/>
      <c r="E41" s="1234" t="s">
        <v>32</v>
      </c>
      <c r="F41" s="1234"/>
      <c r="G41" s="1234"/>
      <c r="H41" s="1235"/>
      <c r="I41" s="355">
        <v>5911</v>
      </c>
      <c r="J41" s="356">
        <v>5978</v>
      </c>
      <c r="K41" s="356">
        <v>5815</v>
      </c>
      <c r="L41" s="356">
        <v>5585</v>
      </c>
      <c r="M41" s="357">
        <v>5349</v>
      </c>
    </row>
    <row r="42" spans="2:13" ht="27.75" customHeight="1" x14ac:dyDescent="0.15">
      <c r="B42" s="1222"/>
      <c r="C42" s="1223"/>
      <c r="D42" s="106"/>
      <c r="E42" s="1226" t="s">
        <v>33</v>
      </c>
      <c r="F42" s="1226"/>
      <c r="G42" s="1226"/>
      <c r="H42" s="1227"/>
      <c r="I42" s="358" t="s">
        <v>522</v>
      </c>
      <c r="J42" s="359" t="s">
        <v>522</v>
      </c>
      <c r="K42" s="359" t="s">
        <v>522</v>
      </c>
      <c r="L42" s="359" t="s">
        <v>522</v>
      </c>
      <c r="M42" s="360" t="s">
        <v>522</v>
      </c>
    </row>
    <row r="43" spans="2:13" ht="27.75" customHeight="1" x14ac:dyDescent="0.15">
      <c r="B43" s="1222"/>
      <c r="C43" s="1223"/>
      <c r="D43" s="106"/>
      <c r="E43" s="1226" t="s">
        <v>34</v>
      </c>
      <c r="F43" s="1226"/>
      <c r="G43" s="1226"/>
      <c r="H43" s="1227"/>
      <c r="I43" s="358">
        <v>1904</v>
      </c>
      <c r="J43" s="359">
        <v>1812</v>
      </c>
      <c r="K43" s="359">
        <v>1693</v>
      </c>
      <c r="L43" s="359">
        <v>1560</v>
      </c>
      <c r="M43" s="360">
        <v>1440</v>
      </c>
    </row>
    <row r="44" spans="2:13" ht="27.75" customHeight="1" x14ac:dyDescent="0.15">
      <c r="B44" s="1222"/>
      <c r="C44" s="1223"/>
      <c r="D44" s="106"/>
      <c r="E44" s="1226" t="s">
        <v>35</v>
      </c>
      <c r="F44" s="1226"/>
      <c r="G44" s="1226"/>
      <c r="H44" s="1227"/>
      <c r="I44" s="358">
        <v>145</v>
      </c>
      <c r="J44" s="359">
        <v>139</v>
      </c>
      <c r="K44" s="359">
        <v>120</v>
      </c>
      <c r="L44" s="359">
        <v>98</v>
      </c>
      <c r="M44" s="360">
        <v>76</v>
      </c>
    </row>
    <row r="45" spans="2:13" ht="27.75" customHeight="1" x14ac:dyDescent="0.15">
      <c r="B45" s="1222"/>
      <c r="C45" s="1223"/>
      <c r="D45" s="106"/>
      <c r="E45" s="1226" t="s">
        <v>36</v>
      </c>
      <c r="F45" s="1226"/>
      <c r="G45" s="1226"/>
      <c r="H45" s="1227"/>
      <c r="I45" s="358">
        <v>840</v>
      </c>
      <c r="J45" s="359">
        <v>819</v>
      </c>
      <c r="K45" s="359">
        <v>798</v>
      </c>
      <c r="L45" s="359">
        <v>779</v>
      </c>
      <c r="M45" s="360">
        <v>757</v>
      </c>
    </row>
    <row r="46" spans="2:13" ht="27.75" customHeight="1" x14ac:dyDescent="0.15">
      <c r="B46" s="1222"/>
      <c r="C46" s="1223"/>
      <c r="D46" s="107"/>
      <c r="E46" s="1226" t="s">
        <v>37</v>
      </c>
      <c r="F46" s="1226"/>
      <c r="G46" s="1226"/>
      <c r="H46" s="1227"/>
      <c r="I46" s="358" t="s">
        <v>522</v>
      </c>
      <c r="J46" s="359" t="s">
        <v>522</v>
      </c>
      <c r="K46" s="359" t="s">
        <v>522</v>
      </c>
      <c r="L46" s="359" t="s">
        <v>522</v>
      </c>
      <c r="M46" s="360" t="s">
        <v>522</v>
      </c>
    </row>
    <row r="47" spans="2:13" ht="27.75" customHeight="1" x14ac:dyDescent="0.15">
      <c r="B47" s="1222"/>
      <c r="C47" s="1223"/>
      <c r="D47" s="108"/>
      <c r="E47" s="1236" t="s">
        <v>38</v>
      </c>
      <c r="F47" s="1237"/>
      <c r="G47" s="1237"/>
      <c r="H47" s="1238"/>
      <c r="I47" s="358" t="s">
        <v>522</v>
      </c>
      <c r="J47" s="359" t="s">
        <v>522</v>
      </c>
      <c r="K47" s="359" t="s">
        <v>522</v>
      </c>
      <c r="L47" s="359" t="s">
        <v>522</v>
      </c>
      <c r="M47" s="360" t="s">
        <v>522</v>
      </c>
    </row>
    <row r="48" spans="2:13" ht="27.75" customHeight="1" x14ac:dyDescent="0.15">
      <c r="B48" s="1222"/>
      <c r="C48" s="1223"/>
      <c r="D48" s="106"/>
      <c r="E48" s="1226" t="s">
        <v>39</v>
      </c>
      <c r="F48" s="1226"/>
      <c r="G48" s="1226"/>
      <c r="H48" s="1227"/>
      <c r="I48" s="358" t="s">
        <v>522</v>
      </c>
      <c r="J48" s="359" t="s">
        <v>522</v>
      </c>
      <c r="K48" s="359" t="s">
        <v>522</v>
      </c>
      <c r="L48" s="359" t="s">
        <v>522</v>
      </c>
      <c r="M48" s="360" t="s">
        <v>522</v>
      </c>
    </row>
    <row r="49" spans="2:13" ht="27.75" customHeight="1" x14ac:dyDescent="0.15">
      <c r="B49" s="1224"/>
      <c r="C49" s="1225"/>
      <c r="D49" s="106"/>
      <c r="E49" s="1226" t="s">
        <v>40</v>
      </c>
      <c r="F49" s="1226"/>
      <c r="G49" s="1226"/>
      <c r="H49" s="1227"/>
      <c r="I49" s="358" t="s">
        <v>522</v>
      </c>
      <c r="J49" s="359" t="s">
        <v>522</v>
      </c>
      <c r="K49" s="359" t="s">
        <v>522</v>
      </c>
      <c r="L49" s="359" t="s">
        <v>522</v>
      </c>
      <c r="M49" s="360" t="s">
        <v>522</v>
      </c>
    </row>
    <row r="50" spans="2:13" ht="27.75" customHeight="1" x14ac:dyDescent="0.15">
      <c r="B50" s="1220" t="s">
        <v>41</v>
      </c>
      <c r="C50" s="1221"/>
      <c r="D50" s="109"/>
      <c r="E50" s="1226" t="s">
        <v>42</v>
      </c>
      <c r="F50" s="1226"/>
      <c r="G50" s="1226"/>
      <c r="H50" s="1227"/>
      <c r="I50" s="358">
        <v>2102</v>
      </c>
      <c r="J50" s="359">
        <v>2321</v>
      </c>
      <c r="K50" s="359">
        <v>2402</v>
      </c>
      <c r="L50" s="359">
        <v>2756</v>
      </c>
      <c r="M50" s="360">
        <v>2967</v>
      </c>
    </row>
    <row r="51" spans="2:13" ht="27.75" customHeight="1" x14ac:dyDescent="0.15">
      <c r="B51" s="1222"/>
      <c r="C51" s="1223"/>
      <c r="D51" s="106"/>
      <c r="E51" s="1226" t="s">
        <v>43</v>
      </c>
      <c r="F51" s="1226"/>
      <c r="G51" s="1226"/>
      <c r="H51" s="1227"/>
      <c r="I51" s="358">
        <v>213</v>
      </c>
      <c r="J51" s="359">
        <v>260</v>
      </c>
      <c r="K51" s="359">
        <v>244</v>
      </c>
      <c r="L51" s="359">
        <v>230</v>
      </c>
      <c r="M51" s="360">
        <v>213</v>
      </c>
    </row>
    <row r="52" spans="2:13" ht="27.75" customHeight="1" x14ac:dyDescent="0.15">
      <c r="B52" s="1224"/>
      <c r="C52" s="1225"/>
      <c r="D52" s="106"/>
      <c r="E52" s="1226" t="s">
        <v>44</v>
      </c>
      <c r="F52" s="1226"/>
      <c r="G52" s="1226"/>
      <c r="H52" s="1227"/>
      <c r="I52" s="358">
        <v>5712</v>
      </c>
      <c r="J52" s="359">
        <v>5625</v>
      </c>
      <c r="K52" s="359">
        <v>5457</v>
      </c>
      <c r="L52" s="359">
        <v>5180</v>
      </c>
      <c r="M52" s="360">
        <v>4900</v>
      </c>
    </row>
    <row r="53" spans="2:13" ht="27.75" customHeight="1" thickBot="1" x14ac:dyDescent="0.2">
      <c r="B53" s="1228" t="s">
        <v>45</v>
      </c>
      <c r="C53" s="1229"/>
      <c r="D53" s="110"/>
      <c r="E53" s="1230" t="s">
        <v>46</v>
      </c>
      <c r="F53" s="1230"/>
      <c r="G53" s="1230"/>
      <c r="H53" s="1231"/>
      <c r="I53" s="361">
        <v>772</v>
      </c>
      <c r="J53" s="362">
        <v>543</v>
      </c>
      <c r="K53" s="362">
        <v>322</v>
      </c>
      <c r="L53" s="362">
        <v>-144</v>
      </c>
      <c r="M53" s="363">
        <v>-457</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PteW2kAp8r1Mx2yxtKJfNF3elaEIA5/AASuIZk0MnlfVr2GjbGfDu31ly9DSzshXnJA+wrUr0CydyVD4e86d7Q==" saltValue="slHdMP2BQhHQl+LHuYCw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47" t="s">
        <v>49</v>
      </c>
      <c r="D55" s="1247"/>
      <c r="E55" s="1248"/>
      <c r="F55" s="122">
        <v>742</v>
      </c>
      <c r="G55" s="122">
        <v>830</v>
      </c>
      <c r="H55" s="123">
        <v>1056</v>
      </c>
    </row>
    <row r="56" spans="2:8" ht="52.5" customHeight="1" x14ac:dyDescent="0.15">
      <c r="B56" s="124"/>
      <c r="C56" s="1249" t="s">
        <v>50</v>
      </c>
      <c r="D56" s="1249"/>
      <c r="E56" s="1250"/>
      <c r="F56" s="125">
        <v>144</v>
      </c>
      <c r="G56" s="125">
        <v>190</v>
      </c>
      <c r="H56" s="126">
        <v>198</v>
      </c>
    </row>
    <row r="57" spans="2:8" ht="53.25" customHeight="1" x14ac:dyDescent="0.15">
      <c r="B57" s="124"/>
      <c r="C57" s="1251" t="s">
        <v>51</v>
      </c>
      <c r="D57" s="1251"/>
      <c r="E57" s="1252"/>
      <c r="F57" s="127">
        <v>985</v>
      </c>
      <c r="G57" s="127">
        <v>1178</v>
      </c>
      <c r="H57" s="128">
        <v>1141</v>
      </c>
    </row>
    <row r="58" spans="2:8" ht="45.75" customHeight="1" x14ac:dyDescent="0.15">
      <c r="B58" s="129"/>
      <c r="C58" s="1239" t="s">
        <v>584</v>
      </c>
      <c r="D58" s="1240"/>
      <c r="E58" s="1241"/>
      <c r="F58" s="130">
        <v>690</v>
      </c>
      <c r="G58" s="130">
        <v>690</v>
      </c>
      <c r="H58" s="131">
        <v>691</v>
      </c>
    </row>
    <row r="59" spans="2:8" ht="45.75" customHeight="1" x14ac:dyDescent="0.15">
      <c r="B59" s="129"/>
      <c r="C59" s="1239" t="s">
        <v>585</v>
      </c>
      <c r="D59" s="1240"/>
      <c r="E59" s="1241"/>
      <c r="F59" s="130">
        <v>263</v>
      </c>
      <c r="G59" s="130">
        <v>234</v>
      </c>
      <c r="H59" s="131">
        <v>202</v>
      </c>
    </row>
    <row r="60" spans="2:8" ht="45.75" customHeight="1" x14ac:dyDescent="0.15">
      <c r="B60" s="129"/>
      <c r="C60" s="1239" t="s">
        <v>586</v>
      </c>
      <c r="D60" s="1240"/>
      <c r="E60" s="1241"/>
      <c r="F60" s="130">
        <v>50</v>
      </c>
      <c r="G60" s="130">
        <v>100</v>
      </c>
      <c r="H60" s="131">
        <v>100</v>
      </c>
    </row>
    <row r="61" spans="2:8" ht="45.75" customHeight="1" x14ac:dyDescent="0.15">
      <c r="B61" s="129"/>
      <c r="C61" s="1239" t="s">
        <v>587</v>
      </c>
      <c r="D61" s="1240"/>
      <c r="E61" s="1241"/>
      <c r="F61" s="130">
        <v>50</v>
      </c>
      <c r="G61" s="130">
        <v>50</v>
      </c>
      <c r="H61" s="131">
        <v>50</v>
      </c>
    </row>
    <row r="62" spans="2:8" ht="45.75" customHeight="1" thickBot="1" x14ac:dyDescent="0.2">
      <c r="B62" s="132"/>
      <c r="C62" s="1242" t="s">
        <v>588</v>
      </c>
      <c r="D62" s="1243"/>
      <c r="E62" s="1244"/>
      <c r="F62" s="133">
        <v>30</v>
      </c>
      <c r="G62" s="133">
        <v>29</v>
      </c>
      <c r="H62" s="134">
        <v>29</v>
      </c>
    </row>
    <row r="63" spans="2:8" ht="52.5" customHeight="1" thickBot="1" x14ac:dyDescent="0.2">
      <c r="B63" s="135"/>
      <c r="C63" s="1245" t="s">
        <v>52</v>
      </c>
      <c r="D63" s="1245"/>
      <c r="E63" s="1246"/>
      <c r="F63" s="136">
        <v>1871</v>
      </c>
      <c r="G63" s="136">
        <v>2197</v>
      </c>
      <c r="H63" s="137">
        <v>2395</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sheetData>
  <sheetProtection algorithmName="SHA-512" hashValue="ZaVKgM+d9SRmyOhTZIoRzNLEQXCcmAZgOC25ykNDvYj1kgDJB4eUpHSzhA10HqTGp0ar5OS+PLmpmbjJcphvHQ==" saltValue="cRMYd9VL/e+3KwaLqz3z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FD57F-E30B-4882-8847-26C1EFE6F191}">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600</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601</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563</v>
      </c>
      <c r="BQ50" s="1258"/>
      <c r="BR50" s="1258"/>
      <c r="BS50" s="1258"/>
      <c r="BT50" s="1258"/>
      <c r="BU50" s="1258"/>
      <c r="BV50" s="1258"/>
      <c r="BW50" s="1258"/>
      <c r="BX50" s="1258" t="s">
        <v>564</v>
      </c>
      <c r="BY50" s="1258"/>
      <c r="BZ50" s="1258"/>
      <c r="CA50" s="1258"/>
      <c r="CB50" s="1258"/>
      <c r="CC50" s="1258"/>
      <c r="CD50" s="1258"/>
      <c r="CE50" s="1258"/>
      <c r="CF50" s="1258" t="s">
        <v>565</v>
      </c>
      <c r="CG50" s="1258"/>
      <c r="CH50" s="1258"/>
      <c r="CI50" s="1258"/>
      <c r="CJ50" s="1258"/>
      <c r="CK50" s="1258"/>
      <c r="CL50" s="1258"/>
      <c r="CM50" s="1258"/>
      <c r="CN50" s="1258" t="s">
        <v>566</v>
      </c>
      <c r="CO50" s="1258"/>
      <c r="CP50" s="1258"/>
      <c r="CQ50" s="1258"/>
      <c r="CR50" s="1258"/>
      <c r="CS50" s="1258"/>
      <c r="CT50" s="1258"/>
      <c r="CU50" s="1258"/>
      <c r="CV50" s="1258" t="s">
        <v>567</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602</v>
      </c>
      <c r="AO51" s="1256"/>
      <c r="AP51" s="1256"/>
      <c r="AQ51" s="1256"/>
      <c r="AR51" s="1256"/>
      <c r="AS51" s="1256"/>
      <c r="AT51" s="1256"/>
      <c r="AU51" s="1256"/>
      <c r="AV51" s="1256"/>
      <c r="AW51" s="1256"/>
      <c r="AX51" s="1256"/>
      <c r="AY51" s="1256"/>
      <c r="AZ51" s="1256"/>
      <c r="BA51" s="1256"/>
      <c r="BB51" s="1256" t="s">
        <v>603</v>
      </c>
      <c r="BC51" s="1256"/>
      <c r="BD51" s="1256"/>
      <c r="BE51" s="1256"/>
      <c r="BF51" s="1256"/>
      <c r="BG51" s="1256"/>
      <c r="BH51" s="1256"/>
      <c r="BI51" s="1256"/>
      <c r="BJ51" s="1256"/>
      <c r="BK51" s="1256"/>
      <c r="BL51" s="1256"/>
      <c r="BM51" s="1256"/>
      <c r="BN51" s="1256"/>
      <c r="BO51" s="1256"/>
      <c r="BP51" s="1253">
        <v>29.2</v>
      </c>
      <c r="BQ51" s="1253"/>
      <c r="BR51" s="1253"/>
      <c r="BS51" s="1253"/>
      <c r="BT51" s="1253"/>
      <c r="BU51" s="1253"/>
      <c r="BV51" s="1253"/>
      <c r="BW51" s="1253"/>
      <c r="BX51" s="1253">
        <v>20.5</v>
      </c>
      <c r="BY51" s="1253"/>
      <c r="BZ51" s="1253"/>
      <c r="CA51" s="1253"/>
      <c r="CB51" s="1253"/>
      <c r="CC51" s="1253"/>
      <c r="CD51" s="1253"/>
      <c r="CE51" s="1253"/>
      <c r="CF51" s="1253">
        <v>11.3</v>
      </c>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604</v>
      </c>
      <c r="BC53" s="1256"/>
      <c r="BD53" s="1256"/>
      <c r="BE53" s="1256"/>
      <c r="BF53" s="1256"/>
      <c r="BG53" s="1256"/>
      <c r="BH53" s="1256"/>
      <c r="BI53" s="1256"/>
      <c r="BJ53" s="1256"/>
      <c r="BK53" s="1256"/>
      <c r="BL53" s="1256"/>
      <c r="BM53" s="1256"/>
      <c r="BN53" s="1256"/>
      <c r="BO53" s="1256"/>
      <c r="BP53" s="1253">
        <v>63.7</v>
      </c>
      <c r="BQ53" s="1253"/>
      <c r="BR53" s="1253"/>
      <c r="BS53" s="1253"/>
      <c r="BT53" s="1253"/>
      <c r="BU53" s="1253"/>
      <c r="BV53" s="1253"/>
      <c r="BW53" s="1253"/>
      <c r="BX53" s="1253">
        <v>64.900000000000006</v>
      </c>
      <c r="BY53" s="1253"/>
      <c r="BZ53" s="1253"/>
      <c r="CA53" s="1253"/>
      <c r="CB53" s="1253"/>
      <c r="CC53" s="1253"/>
      <c r="CD53" s="1253"/>
      <c r="CE53" s="1253"/>
      <c r="CF53" s="1253">
        <v>66.400000000000006</v>
      </c>
      <c r="CG53" s="1253"/>
      <c r="CH53" s="1253"/>
      <c r="CI53" s="1253"/>
      <c r="CJ53" s="1253"/>
      <c r="CK53" s="1253"/>
      <c r="CL53" s="1253"/>
      <c r="CM53" s="1253"/>
      <c r="CN53" s="1253">
        <v>67.900000000000006</v>
      </c>
      <c r="CO53" s="1253"/>
      <c r="CP53" s="1253"/>
      <c r="CQ53" s="1253"/>
      <c r="CR53" s="1253"/>
      <c r="CS53" s="1253"/>
      <c r="CT53" s="1253"/>
      <c r="CU53" s="1253"/>
      <c r="CV53" s="1253">
        <v>69.400000000000006</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605</v>
      </c>
      <c r="AO55" s="1258"/>
      <c r="AP55" s="1258"/>
      <c r="AQ55" s="1258"/>
      <c r="AR55" s="1258"/>
      <c r="AS55" s="1258"/>
      <c r="AT55" s="1258"/>
      <c r="AU55" s="1258"/>
      <c r="AV55" s="1258"/>
      <c r="AW55" s="1258"/>
      <c r="AX55" s="1258"/>
      <c r="AY55" s="1258"/>
      <c r="AZ55" s="1258"/>
      <c r="BA55" s="1258"/>
      <c r="BB55" s="1256" t="s">
        <v>603</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604</v>
      </c>
      <c r="BC57" s="1256"/>
      <c r="BD57" s="1256"/>
      <c r="BE57" s="1256"/>
      <c r="BF57" s="1256"/>
      <c r="BG57" s="1256"/>
      <c r="BH57" s="1256"/>
      <c r="BI57" s="1256"/>
      <c r="BJ57" s="1256"/>
      <c r="BK57" s="1256"/>
      <c r="BL57" s="1256"/>
      <c r="BM57" s="1256"/>
      <c r="BN57" s="1256"/>
      <c r="BO57" s="1256"/>
      <c r="BP57" s="1253">
        <v>61.2</v>
      </c>
      <c r="BQ57" s="1253"/>
      <c r="BR57" s="1253"/>
      <c r="BS57" s="1253"/>
      <c r="BT57" s="1253"/>
      <c r="BU57" s="1253"/>
      <c r="BV57" s="1253"/>
      <c r="BW57" s="1253"/>
      <c r="BX57" s="1253">
        <v>62.8</v>
      </c>
      <c r="BY57" s="1253"/>
      <c r="BZ57" s="1253"/>
      <c r="CA57" s="1253"/>
      <c r="CB57" s="1253"/>
      <c r="CC57" s="1253"/>
      <c r="CD57" s="1253"/>
      <c r="CE57" s="1253"/>
      <c r="CF57" s="1253">
        <v>64</v>
      </c>
      <c r="CG57" s="1253"/>
      <c r="CH57" s="1253"/>
      <c r="CI57" s="1253"/>
      <c r="CJ57" s="1253"/>
      <c r="CK57" s="1253"/>
      <c r="CL57" s="1253"/>
      <c r="CM57" s="1253"/>
      <c r="CN57" s="1253">
        <v>66.2</v>
      </c>
      <c r="CO57" s="1253"/>
      <c r="CP57" s="1253"/>
      <c r="CQ57" s="1253"/>
      <c r="CR57" s="1253"/>
      <c r="CS57" s="1253"/>
      <c r="CT57" s="1253"/>
      <c r="CU57" s="1253"/>
      <c r="CV57" s="1253">
        <v>67.099999999999994</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606</v>
      </c>
    </row>
    <row r="64" spans="1:109" x14ac:dyDescent="0.15">
      <c r="B64" s="372"/>
      <c r="G64" s="379"/>
      <c r="I64" s="392"/>
      <c r="J64" s="392"/>
      <c r="K64" s="392"/>
      <c r="L64" s="392"/>
      <c r="M64" s="392"/>
      <c r="N64" s="393"/>
      <c r="AM64" s="379"/>
      <c r="AN64" s="379" t="s">
        <v>599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607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601</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563</v>
      </c>
      <c r="BQ72" s="1258"/>
      <c r="BR72" s="1258"/>
      <c r="BS72" s="1258"/>
      <c r="BT72" s="1258"/>
      <c r="BU72" s="1258"/>
      <c r="BV72" s="1258"/>
      <c r="BW72" s="1258"/>
      <c r="BX72" s="1258" t="s">
        <v>564</v>
      </c>
      <c r="BY72" s="1258"/>
      <c r="BZ72" s="1258"/>
      <c r="CA72" s="1258"/>
      <c r="CB72" s="1258"/>
      <c r="CC72" s="1258"/>
      <c r="CD72" s="1258"/>
      <c r="CE72" s="1258"/>
      <c r="CF72" s="1258" t="s">
        <v>565</v>
      </c>
      <c r="CG72" s="1258"/>
      <c r="CH72" s="1258"/>
      <c r="CI72" s="1258"/>
      <c r="CJ72" s="1258"/>
      <c r="CK72" s="1258"/>
      <c r="CL72" s="1258"/>
      <c r="CM72" s="1258"/>
      <c r="CN72" s="1258" t="s">
        <v>566</v>
      </c>
      <c r="CO72" s="1258"/>
      <c r="CP72" s="1258"/>
      <c r="CQ72" s="1258"/>
      <c r="CR72" s="1258"/>
      <c r="CS72" s="1258"/>
      <c r="CT72" s="1258"/>
      <c r="CU72" s="1258"/>
      <c r="CV72" s="1258" t="s">
        <v>567</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602</v>
      </c>
      <c r="AO73" s="1256"/>
      <c r="AP73" s="1256"/>
      <c r="AQ73" s="1256"/>
      <c r="AR73" s="1256"/>
      <c r="AS73" s="1256"/>
      <c r="AT73" s="1256"/>
      <c r="AU73" s="1256"/>
      <c r="AV73" s="1256"/>
      <c r="AW73" s="1256"/>
      <c r="AX73" s="1256"/>
      <c r="AY73" s="1256"/>
      <c r="AZ73" s="1256"/>
      <c r="BA73" s="1256"/>
      <c r="BB73" s="1256" t="s">
        <v>603</v>
      </c>
      <c r="BC73" s="1256"/>
      <c r="BD73" s="1256"/>
      <c r="BE73" s="1256"/>
      <c r="BF73" s="1256"/>
      <c r="BG73" s="1256"/>
      <c r="BH73" s="1256"/>
      <c r="BI73" s="1256"/>
      <c r="BJ73" s="1256"/>
      <c r="BK73" s="1256"/>
      <c r="BL73" s="1256"/>
      <c r="BM73" s="1256"/>
      <c r="BN73" s="1256"/>
      <c r="BO73" s="1256"/>
      <c r="BP73" s="1253">
        <v>29.2</v>
      </c>
      <c r="BQ73" s="1253"/>
      <c r="BR73" s="1253"/>
      <c r="BS73" s="1253"/>
      <c r="BT73" s="1253"/>
      <c r="BU73" s="1253"/>
      <c r="BV73" s="1253"/>
      <c r="BW73" s="1253"/>
      <c r="BX73" s="1253">
        <v>20.5</v>
      </c>
      <c r="BY73" s="1253"/>
      <c r="BZ73" s="1253"/>
      <c r="CA73" s="1253"/>
      <c r="CB73" s="1253"/>
      <c r="CC73" s="1253"/>
      <c r="CD73" s="1253"/>
      <c r="CE73" s="1253"/>
      <c r="CF73" s="1253">
        <v>11.3</v>
      </c>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608</v>
      </c>
      <c r="BC75" s="1256"/>
      <c r="BD75" s="1256"/>
      <c r="BE75" s="1256"/>
      <c r="BF75" s="1256"/>
      <c r="BG75" s="1256"/>
      <c r="BH75" s="1256"/>
      <c r="BI75" s="1256"/>
      <c r="BJ75" s="1256"/>
      <c r="BK75" s="1256"/>
      <c r="BL75" s="1256"/>
      <c r="BM75" s="1256"/>
      <c r="BN75" s="1256"/>
      <c r="BO75" s="1256"/>
      <c r="BP75" s="1253">
        <v>4.2</v>
      </c>
      <c r="BQ75" s="1253"/>
      <c r="BR75" s="1253"/>
      <c r="BS75" s="1253"/>
      <c r="BT75" s="1253"/>
      <c r="BU75" s="1253"/>
      <c r="BV75" s="1253"/>
      <c r="BW75" s="1253"/>
      <c r="BX75" s="1253">
        <v>5.2</v>
      </c>
      <c r="BY75" s="1253"/>
      <c r="BZ75" s="1253"/>
      <c r="CA75" s="1253"/>
      <c r="CB75" s="1253"/>
      <c r="CC75" s="1253"/>
      <c r="CD75" s="1253"/>
      <c r="CE75" s="1253"/>
      <c r="CF75" s="1253">
        <v>6.7</v>
      </c>
      <c r="CG75" s="1253"/>
      <c r="CH75" s="1253"/>
      <c r="CI75" s="1253"/>
      <c r="CJ75" s="1253"/>
      <c r="CK75" s="1253"/>
      <c r="CL75" s="1253"/>
      <c r="CM75" s="1253"/>
      <c r="CN75" s="1253">
        <v>7.6</v>
      </c>
      <c r="CO75" s="1253"/>
      <c r="CP75" s="1253"/>
      <c r="CQ75" s="1253"/>
      <c r="CR75" s="1253"/>
      <c r="CS75" s="1253"/>
      <c r="CT75" s="1253"/>
      <c r="CU75" s="1253"/>
      <c r="CV75" s="1253">
        <v>8.4</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605</v>
      </c>
      <c r="AO77" s="1258"/>
      <c r="AP77" s="1258"/>
      <c r="AQ77" s="1258"/>
      <c r="AR77" s="1258"/>
      <c r="AS77" s="1258"/>
      <c r="AT77" s="1258"/>
      <c r="AU77" s="1258"/>
      <c r="AV77" s="1258"/>
      <c r="AW77" s="1258"/>
      <c r="AX77" s="1258"/>
      <c r="AY77" s="1258"/>
      <c r="AZ77" s="1258"/>
      <c r="BA77" s="1258"/>
      <c r="BB77" s="1256" t="s">
        <v>603</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608</v>
      </c>
      <c r="BC79" s="1256"/>
      <c r="BD79" s="1256"/>
      <c r="BE79" s="1256"/>
      <c r="BF79" s="1256"/>
      <c r="BG79" s="1256"/>
      <c r="BH79" s="1256"/>
      <c r="BI79" s="1256"/>
      <c r="BJ79" s="1256"/>
      <c r="BK79" s="1256"/>
      <c r="BL79" s="1256"/>
      <c r="BM79" s="1256"/>
      <c r="BN79" s="1256"/>
      <c r="BO79" s="1256"/>
      <c r="BP79" s="1253">
        <v>7.2</v>
      </c>
      <c r="BQ79" s="1253"/>
      <c r="BR79" s="1253"/>
      <c r="BS79" s="1253"/>
      <c r="BT79" s="1253"/>
      <c r="BU79" s="1253"/>
      <c r="BV79" s="1253"/>
      <c r="BW79" s="1253"/>
      <c r="BX79" s="1253">
        <v>7.7</v>
      </c>
      <c r="BY79" s="1253"/>
      <c r="BZ79" s="1253"/>
      <c r="CA79" s="1253"/>
      <c r="CB79" s="1253"/>
      <c r="CC79" s="1253"/>
      <c r="CD79" s="1253"/>
      <c r="CE79" s="1253"/>
      <c r="CF79" s="1253">
        <v>8</v>
      </c>
      <c r="CG79" s="1253"/>
      <c r="CH79" s="1253"/>
      <c r="CI79" s="1253"/>
      <c r="CJ79" s="1253"/>
      <c r="CK79" s="1253"/>
      <c r="CL79" s="1253"/>
      <c r="CM79" s="1253"/>
      <c r="CN79" s="1253">
        <v>8</v>
      </c>
      <c r="CO79" s="1253"/>
      <c r="CP79" s="1253"/>
      <c r="CQ79" s="1253"/>
      <c r="CR79" s="1253"/>
      <c r="CS79" s="1253"/>
      <c r="CT79" s="1253"/>
      <c r="CU79" s="1253"/>
      <c r="CV79" s="1253">
        <v>8.3000000000000007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KYpmeaaNDNR5/SkKbSU7jZoxByoQbtKlGOWtEvo+3SGtYNdjjwlT/NZCojslqU+yTxDke1rWXeEmT4S6GZ2NJw==" saltValue="NVWatVRMSfzSu6sfUUlDU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0ED1C-1C09-410D-9881-F0CE314F22F3}">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5ENJePYtwel8vxB5tF6AZuYKg54lxXcOOSsemc+xm3yPFQD+geDIPcfHyNBFQl4i0A+Z2DHGslnhBV9XAM5nkg==" saltValue="OTay/DR2xhnA9M0ZaaiIE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5E078-94D7-43C0-9A97-0A527986124E}">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IDn1wbTerHyevGtTtq+vyI0AVhH5ubJ8ABizQNZIQO+sD66SfEp6+KWRmsXKZJfTF3wY90DSR+EvYQWpFuZbdw==" saltValue="fmAF20gunqyPbLVjWYnlx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560</v>
      </c>
      <c r="G2" s="151"/>
      <c r="H2" s="152"/>
    </row>
    <row r="3" spans="1:8" x14ac:dyDescent="0.15">
      <c r="A3" s="148" t="s">
        <v>553</v>
      </c>
      <c r="B3" s="153"/>
      <c r="C3" s="154"/>
      <c r="D3" s="155">
        <v>94738</v>
      </c>
      <c r="E3" s="156"/>
      <c r="F3" s="157">
        <v>114790</v>
      </c>
      <c r="G3" s="158"/>
      <c r="H3" s="159"/>
    </row>
    <row r="4" spans="1:8" x14ac:dyDescent="0.15">
      <c r="A4" s="160"/>
      <c r="B4" s="161"/>
      <c r="C4" s="162"/>
      <c r="D4" s="163">
        <v>61093</v>
      </c>
      <c r="E4" s="164"/>
      <c r="F4" s="165">
        <v>55601</v>
      </c>
      <c r="G4" s="166"/>
      <c r="H4" s="167"/>
    </row>
    <row r="5" spans="1:8" x14ac:dyDescent="0.15">
      <c r="A5" s="148" t="s">
        <v>555</v>
      </c>
      <c r="B5" s="153"/>
      <c r="C5" s="154"/>
      <c r="D5" s="155">
        <v>92633</v>
      </c>
      <c r="E5" s="156"/>
      <c r="F5" s="157">
        <v>126262</v>
      </c>
      <c r="G5" s="158"/>
      <c r="H5" s="159"/>
    </row>
    <row r="6" spans="1:8" x14ac:dyDescent="0.15">
      <c r="A6" s="160"/>
      <c r="B6" s="161"/>
      <c r="C6" s="162"/>
      <c r="D6" s="163">
        <v>51377</v>
      </c>
      <c r="E6" s="164"/>
      <c r="F6" s="165">
        <v>56769</v>
      </c>
      <c r="G6" s="166"/>
      <c r="H6" s="167"/>
    </row>
    <row r="7" spans="1:8" x14ac:dyDescent="0.15">
      <c r="A7" s="148" t="s">
        <v>556</v>
      </c>
      <c r="B7" s="153"/>
      <c r="C7" s="154"/>
      <c r="D7" s="155">
        <v>69540</v>
      </c>
      <c r="E7" s="156"/>
      <c r="F7" s="157">
        <v>126525</v>
      </c>
      <c r="G7" s="158"/>
      <c r="H7" s="159"/>
    </row>
    <row r="8" spans="1:8" x14ac:dyDescent="0.15">
      <c r="A8" s="160"/>
      <c r="B8" s="161"/>
      <c r="C8" s="162"/>
      <c r="D8" s="163">
        <v>36414</v>
      </c>
      <c r="E8" s="164"/>
      <c r="F8" s="165">
        <v>67052</v>
      </c>
      <c r="G8" s="166"/>
      <c r="H8" s="167"/>
    </row>
    <row r="9" spans="1:8" x14ac:dyDescent="0.15">
      <c r="A9" s="148" t="s">
        <v>557</v>
      </c>
      <c r="B9" s="153"/>
      <c r="C9" s="154"/>
      <c r="D9" s="155">
        <v>65468</v>
      </c>
      <c r="E9" s="156"/>
      <c r="F9" s="157">
        <v>122054</v>
      </c>
      <c r="G9" s="158"/>
      <c r="H9" s="159"/>
    </row>
    <row r="10" spans="1:8" x14ac:dyDescent="0.15">
      <c r="A10" s="160"/>
      <c r="B10" s="161"/>
      <c r="C10" s="162"/>
      <c r="D10" s="163">
        <v>37453</v>
      </c>
      <c r="E10" s="164"/>
      <c r="F10" s="165">
        <v>68298</v>
      </c>
      <c r="G10" s="166"/>
      <c r="H10" s="167"/>
    </row>
    <row r="11" spans="1:8" x14ac:dyDescent="0.15">
      <c r="A11" s="148" t="s">
        <v>558</v>
      </c>
      <c r="B11" s="153"/>
      <c r="C11" s="154"/>
      <c r="D11" s="155">
        <v>107864</v>
      </c>
      <c r="E11" s="156"/>
      <c r="F11" s="157">
        <v>111644</v>
      </c>
      <c r="G11" s="158"/>
      <c r="H11" s="159"/>
    </row>
    <row r="12" spans="1:8" x14ac:dyDescent="0.15">
      <c r="A12" s="160"/>
      <c r="B12" s="161"/>
      <c r="C12" s="168"/>
      <c r="D12" s="163">
        <v>65277</v>
      </c>
      <c r="E12" s="164"/>
      <c r="F12" s="165">
        <v>66606</v>
      </c>
      <c r="G12" s="166"/>
      <c r="H12" s="167"/>
    </row>
    <row r="13" spans="1:8" x14ac:dyDescent="0.15">
      <c r="A13" s="148"/>
      <c r="B13" s="153"/>
      <c r="C13" s="169"/>
      <c r="D13" s="170">
        <v>86049</v>
      </c>
      <c r="E13" s="171"/>
      <c r="F13" s="172">
        <v>120255</v>
      </c>
      <c r="G13" s="173"/>
      <c r="H13" s="159"/>
    </row>
    <row r="14" spans="1:8" x14ac:dyDescent="0.15">
      <c r="A14" s="160"/>
      <c r="B14" s="161"/>
      <c r="C14" s="162"/>
      <c r="D14" s="163">
        <v>50323</v>
      </c>
      <c r="E14" s="164"/>
      <c r="F14" s="165">
        <v>62865</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5.18</v>
      </c>
      <c r="C19" s="174">
        <f>ROUND(VALUE(SUBSTITUTE(実質収支比率等に係る経年分析!G$48,"▲","-")),2)</f>
        <v>5.35</v>
      </c>
      <c r="D19" s="174">
        <f>ROUND(VALUE(SUBSTITUTE(実質収支比率等に係る経年分析!H$48,"▲","-")),2)</f>
        <v>8.7899999999999991</v>
      </c>
      <c r="E19" s="174">
        <f>ROUND(VALUE(SUBSTITUTE(実質収支比率等に係る経年分析!I$48,"▲","-")),2)</f>
        <v>8.5299999999999994</v>
      </c>
      <c r="F19" s="174">
        <f>ROUND(VALUE(SUBSTITUTE(実質収支比率等に係る経年分析!J$48,"▲","-")),2)</f>
        <v>8.36</v>
      </c>
    </row>
    <row r="20" spans="1:11" x14ac:dyDescent="0.15">
      <c r="A20" s="174" t="s">
        <v>56</v>
      </c>
      <c r="B20" s="174">
        <f>ROUND(VALUE(SUBSTITUTE(実質収支比率等に係る経年分析!F$47,"▲","-")),2)</f>
        <v>23.83</v>
      </c>
      <c r="C20" s="174">
        <f>ROUND(VALUE(SUBSTITUTE(実質収支比率等に係る経年分析!G$47,"▲","-")),2)</f>
        <v>26.7</v>
      </c>
      <c r="D20" s="174">
        <f>ROUND(VALUE(SUBSTITUTE(実質収支比率等に係る経年分析!H$47,"▲","-")),2)</f>
        <v>22.09</v>
      </c>
      <c r="E20" s="174">
        <f>ROUND(VALUE(SUBSTITUTE(実質収支比率等に係る経年分析!I$47,"▲","-")),2)</f>
        <v>23.09</v>
      </c>
      <c r="F20" s="174">
        <f>ROUND(VALUE(SUBSTITUTE(実質収支比率等に係る経年分析!J$47,"▲","-")),2)</f>
        <v>30.06</v>
      </c>
    </row>
    <row r="21" spans="1:11" x14ac:dyDescent="0.15">
      <c r="A21" s="174" t="s">
        <v>57</v>
      </c>
      <c r="B21" s="174">
        <f>IF(ISNUMBER(VALUE(SUBSTITUTE(実質収支比率等に係る経年分析!F$49,"▲","-"))),ROUND(VALUE(SUBSTITUTE(実質収支比率等に係る経年分析!F$49,"▲","-")),2),NA())</f>
        <v>0.63</v>
      </c>
      <c r="C21" s="174">
        <f>IF(ISNUMBER(VALUE(SUBSTITUTE(実質収支比率等に係る経年分析!G$49,"▲","-"))),ROUND(VALUE(SUBSTITUTE(実質収支比率等に係る経年分析!G$49,"▲","-")),2),NA())</f>
        <v>3.13</v>
      </c>
      <c r="D21" s="174">
        <f>IF(ISNUMBER(VALUE(SUBSTITUTE(実質収支比率等に係る経年分析!H$49,"▲","-"))),ROUND(VALUE(SUBSTITUTE(実質収支比率等に係る経年分析!H$49,"▲","-")),2),NA())</f>
        <v>0.94</v>
      </c>
      <c r="E21" s="174">
        <f>IF(ISNUMBER(VALUE(SUBSTITUTE(実質収支比率等に係る経年分析!I$49,"▲","-"))),ROUND(VALUE(SUBSTITUTE(実質収支比率等に係る経年分析!I$49,"▲","-")),2),NA())</f>
        <v>2.76</v>
      </c>
      <c r="F21" s="174">
        <f>IF(ISNUMBER(VALUE(SUBSTITUTE(実質収支比率等に係る経年分析!J$49,"▲","-"))),ROUND(VALUE(SUBSTITUTE(実質収支比率等に係る経年分析!J$49,"▲","-")),2),NA())</f>
        <v>6.08</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農業集落排水事業特別会計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7.0000000000000007E-2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公共下水道事業特別会計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0.16</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1.62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v>
      </c>
    </row>
    <row r="33" spans="1:16" x14ac:dyDescent="0.15">
      <c r="A33" s="175" t="str">
        <f>IF(連結実質赤字比率に係る赤字・黒字の構成分析!C$37="",NA(),連結実質赤字比率に係る赤字・黒字の構成分析!C$37)</f>
        <v>宅地造成事業特別会計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1.1399999999999999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0.82</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9.08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8.91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8.02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5.17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5.34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8.7799999999999994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8.52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8.35</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514</v>
      </c>
      <c r="E42" s="176"/>
      <c r="F42" s="176"/>
      <c r="G42" s="176">
        <f>'実質公債費比率（分子）の構造'!L$52</f>
        <v>520</v>
      </c>
      <c r="H42" s="176"/>
      <c r="I42" s="176"/>
      <c r="J42" s="176">
        <f>'実質公債費比率（分子）の構造'!M$52</f>
        <v>553</v>
      </c>
      <c r="K42" s="176"/>
      <c r="L42" s="176"/>
      <c r="M42" s="176">
        <f>'実質公債費比率（分子）の構造'!N$52</f>
        <v>577</v>
      </c>
      <c r="N42" s="176"/>
      <c r="O42" s="176"/>
      <c r="P42" s="176">
        <f>'実質公債費比率（分子）の構造'!O$52</f>
        <v>611</v>
      </c>
    </row>
    <row r="43" spans="1:16" x14ac:dyDescent="0.15">
      <c r="A43" s="176" t="s">
        <v>65</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6</v>
      </c>
      <c r="C45" s="176"/>
      <c r="D45" s="176"/>
      <c r="E45" s="176">
        <f>'実質公債費比率（分子）の構造'!L$49</f>
        <v>22</v>
      </c>
      <c r="F45" s="176"/>
      <c r="G45" s="176"/>
      <c r="H45" s="176">
        <f>'実質公債費比率（分子）の構造'!M$49</f>
        <v>22</v>
      </c>
      <c r="I45" s="176"/>
      <c r="J45" s="176"/>
      <c r="K45" s="176">
        <f>'実質公債費比率（分子）の構造'!N$49</f>
        <v>23</v>
      </c>
      <c r="L45" s="176"/>
      <c r="M45" s="176"/>
      <c r="N45" s="176">
        <f>'実質公債費比率（分子）の構造'!O$49</f>
        <v>26</v>
      </c>
      <c r="O45" s="176"/>
      <c r="P45" s="176"/>
    </row>
    <row r="46" spans="1:16" x14ac:dyDescent="0.15">
      <c r="A46" s="176" t="s">
        <v>68</v>
      </c>
      <c r="B46" s="176">
        <f>'実質公債費比率（分子）の構造'!K$48</f>
        <v>185</v>
      </c>
      <c r="C46" s="176"/>
      <c r="D46" s="176"/>
      <c r="E46" s="176">
        <f>'実質公債費比率（分子）の構造'!L$48</f>
        <v>185</v>
      </c>
      <c r="F46" s="176"/>
      <c r="G46" s="176"/>
      <c r="H46" s="176">
        <f>'実質公債費比率（分子）の構造'!M$48</f>
        <v>186</v>
      </c>
      <c r="I46" s="176"/>
      <c r="J46" s="176"/>
      <c r="K46" s="176">
        <f>'実質公債費比率（分子）の構造'!N$48</f>
        <v>188</v>
      </c>
      <c r="L46" s="176"/>
      <c r="M46" s="176"/>
      <c r="N46" s="176">
        <f>'実質公債費比率（分子）の構造'!O$48</f>
        <v>189</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463</v>
      </c>
      <c r="C49" s="176"/>
      <c r="D49" s="176"/>
      <c r="E49" s="176">
        <f>'実質公債費比率（分子）の構造'!L$45</f>
        <v>483</v>
      </c>
      <c r="F49" s="176"/>
      <c r="G49" s="176"/>
      <c r="H49" s="176">
        <f>'実質公債費比率（分子）の構造'!M$45</f>
        <v>581</v>
      </c>
      <c r="I49" s="176"/>
      <c r="J49" s="176"/>
      <c r="K49" s="176">
        <f>'実質公債費比率（分子）の構造'!N$45</f>
        <v>609</v>
      </c>
      <c r="L49" s="176"/>
      <c r="M49" s="176"/>
      <c r="N49" s="176">
        <f>'実質公債費比率（分子）の構造'!O$45</f>
        <v>659</v>
      </c>
      <c r="O49" s="176"/>
      <c r="P49" s="176"/>
    </row>
    <row r="50" spans="1:16" x14ac:dyDescent="0.15">
      <c r="A50" s="176" t="s">
        <v>72</v>
      </c>
      <c r="B50" s="176" t="e">
        <f>NA()</f>
        <v>#N/A</v>
      </c>
      <c r="C50" s="176">
        <f>IF(ISNUMBER('実質公債費比率（分子）の構造'!K$53),'実質公債費比率（分子）の構造'!K$53,NA())</f>
        <v>140</v>
      </c>
      <c r="D50" s="176" t="e">
        <f>NA()</f>
        <v>#N/A</v>
      </c>
      <c r="E50" s="176" t="e">
        <f>NA()</f>
        <v>#N/A</v>
      </c>
      <c r="F50" s="176">
        <f>IF(ISNUMBER('実質公債費比率（分子）の構造'!L$53),'実質公債費比率（分子）の構造'!L$53,NA())</f>
        <v>170</v>
      </c>
      <c r="G50" s="176" t="e">
        <f>NA()</f>
        <v>#N/A</v>
      </c>
      <c r="H50" s="176" t="e">
        <f>NA()</f>
        <v>#N/A</v>
      </c>
      <c r="I50" s="176">
        <f>IF(ISNUMBER('実質公債費比率（分子）の構造'!M$53),'実質公債費比率（分子）の構造'!M$53,NA())</f>
        <v>236</v>
      </c>
      <c r="J50" s="176" t="e">
        <f>NA()</f>
        <v>#N/A</v>
      </c>
      <c r="K50" s="176" t="e">
        <f>NA()</f>
        <v>#N/A</v>
      </c>
      <c r="L50" s="176">
        <f>IF(ISNUMBER('実質公債費比率（分子）の構造'!N$53),'実質公債費比率（分子）の構造'!N$53,NA())</f>
        <v>243</v>
      </c>
      <c r="M50" s="176" t="e">
        <f>NA()</f>
        <v>#N/A</v>
      </c>
      <c r="N50" s="176" t="e">
        <f>NA()</f>
        <v>#N/A</v>
      </c>
      <c r="O50" s="176">
        <f>IF(ISNUMBER('実質公債費比率（分子）の構造'!O$53),'実質公債費比率（分子）の構造'!O$53,NA())</f>
        <v>263</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5712</v>
      </c>
      <c r="E56" s="175"/>
      <c r="F56" s="175"/>
      <c r="G56" s="175">
        <f>'将来負担比率（分子）の構造'!J$52</f>
        <v>5625</v>
      </c>
      <c r="H56" s="175"/>
      <c r="I56" s="175"/>
      <c r="J56" s="175">
        <f>'将来負担比率（分子）の構造'!K$52</f>
        <v>5457</v>
      </c>
      <c r="K56" s="175"/>
      <c r="L56" s="175"/>
      <c r="M56" s="175">
        <f>'将来負担比率（分子）の構造'!L$52</f>
        <v>5180</v>
      </c>
      <c r="N56" s="175"/>
      <c r="O56" s="175"/>
      <c r="P56" s="175">
        <f>'将来負担比率（分子）の構造'!M$52</f>
        <v>4900</v>
      </c>
    </row>
    <row r="57" spans="1:16" x14ac:dyDescent="0.15">
      <c r="A57" s="175" t="s">
        <v>43</v>
      </c>
      <c r="B57" s="175"/>
      <c r="C57" s="175"/>
      <c r="D57" s="175">
        <f>'将来負担比率（分子）の構造'!I$51</f>
        <v>213</v>
      </c>
      <c r="E57" s="175"/>
      <c r="F57" s="175"/>
      <c r="G57" s="175">
        <f>'将来負担比率（分子）の構造'!J$51</f>
        <v>260</v>
      </c>
      <c r="H57" s="175"/>
      <c r="I57" s="175"/>
      <c r="J57" s="175">
        <f>'将来負担比率（分子）の構造'!K$51</f>
        <v>244</v>
      </c>
      <c r="K57" s="175"/>
      <c r="L57" s="175"/>
      <c r="M57" s="175">
        <f>'将来負担比率（分子）の構造'!L$51</f>
        <v>230</v>
      </c>
      <c r="N57" s="175"/>
      <c r="O57" s="175"/>
      <c r="P57" s="175">
        <f>'将来負担比率（分子）の構造'!M$51</f>
        <v>213</v>
      </c>
    </row>
    <row r="58" spans="1:16" x14ac:dyDescent="0.15">
      <c r="A58" s="175" t="s">
        <v>42</v>
      </c>
      <c r="B58" s="175"/>
      <c r="C58" s="175"/>
      <c r="D58" s="175">
        <f>'将来負担比率（分子）の構造'!I$50</f>
        <v>2102</v>
      </c>
      <c r="E58" s="175"/>
      <c r="F58" s="175"/>
      <c r="G58" s="175">
        <f>'将来負担比率（分子）の構造'!J$50</f>
        <v>2321</v>
      </c>
      <c r="H58" s="175"/>
      <c r="I58" s="175"/>
      <c r="J58" s="175">
        <f>'将来負担比率（分子）の構造'!K$50</f>
        <v>2402</v>
      </c>
      <c r="K58" s="175"/>
      <c r="L58" s="175"/>
      <c r="M58" s="175">
        <f>'将来負担比率（分子）の構造'!L$50</f>
        <v>2756</v>
      </c>
      <c r="N58" s="175"/>
      <c r="O58" s="175"/>
      <c r="P58" s="175">
        <f>'将来負担比率（分子）の構造'!M$50</f>
        <v>2967</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840</v>
      </c>
      <c r="C62" s="175"/>
      <c r="D62" s="175"/>
      <c r="E62" s="175">
        <f>'将来負担比率（分子）の構造'!J$45</f>
        <v>819</v>
      </c>
      <c r="F62" s="175"/>
      <c r="G62" s="175"/>
      <c r="H62" s="175">
        <f>'将来負担比率（分子）の構造'!K$45</f>
        <v>798</v>
      </c>
      <c r="I62" s="175"/>
      <c r="J62" s="175"/>
      <c r="K62" s="175">
        <f>'将来負担比率（分子）の構造'!L$45</f>
        <v>779</v>
      </c>
      <c r="L62" s="175"/>
      <c r="M62" s="175"/>
      <c r="N62" s="175">
        <f>'将来負担比率（分子）の構造'!M$45</f>
        <v>757</v>
      </c>
      <c r="O62" s="175"/>
      <c r="P62" s="175"/>
    </row>
    <row r="63" spans="1:16" x14ac:dyDescent="0.15">
      <c r="A63" s="175" t="s">
        <v>35</v>
      </c>
      <c r="B63" s="175">
        <f>'将来負担比率（分子）の構造'!I$44</f>
        <v>145</v>
      </c>
      <c r="C63" s="175"/>
      <c r="D63" s="175"/>
      <c r="E63" s="175">
        <f>'将来負担比率（分子）の構造'!J$44</f>
        <v>139</v>
      </c>
      <c r="F63" s="175"/>
      <c r="G63" s="175"/>
      <c r="H63" s="175">
        <f>'将来負担比率（分子）の構造'!K$44</f>
        <v>120</v>
      </c>
      <c r="I63" s="175"/>
      <c r="J63" s="175"/>
      <c r="K63" s="175">
        <f>'将来負担比率（分子）の構造'!L$44</f>
        <v>98</v>
      </c>
      <c r="L63" s="175"/>
      <c r="M63" s="175"/>
      <c r="N63" s="175">
        <f>'将来負担比率（分子）の構造'!M$44</f>
        <v>76</v>
      </c>
      <c r="O63" s="175"/>
      <c r="P63" s="175"/>
    </row>
    <row r="64" spans="1:16" x14ac:dyDescent="0.15">
      <c r="A64" s="175" t="s">
        <v>34</v>
      </c>
      <c r="B64" s="175">
        <f>'将来負担比率（分子）の構造'!I$43</f>
        <v>1904</v>
      </c>
      <c r="C64" s="175"/>
      <c r="D64" s="175"/>
      <c r="E64" s="175">
        <f>'将来負担比率（分子）の構造'!J$43</f>
        <v>1812</v>
      </c>
      <c r="F64" s="175"/>
      <c r="G64" s="175"/>
      <c r="H64" s="175">
        <f>'将来負担比率（分子）の構造'!K$43</f>
        <v>1693</v>
      </c>
      <c r="I64" s="175"/>
      <c r="J64" s="175"/>
      <c r="K64" s="175">
        <f>'将来負担比率（分子）の構造'!L$43</f>
        <v>1560</v>
      </c>
      <c r="L64" s="175"/>
      <c r="M64" s="175"/>
      <c r="N64" s="175">
        <f>'将来負担比率（分子）の構造'!M$43</f>
        <v>1440</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5911</v>
      </c>
      <c r="C66" s="175"/>
      <c r="D66" s="175"/>
      <c r="E66" s="175">
        <f>'将来負担比率（分子）の構造'!J$41</f>
        <v>5978</v>
      </c>
      <c r="F66" s="175"/>
      <c r="G66" s="175"/>
      <c r="H66" s="175">
        <f>'将来負担比率（分子）の構造'!K$41</f>
        <v>5815</v>
      </c>
      <c r="I66" s="175"/>
      <c r="J66" s="175"/>
      <c r="K66" s="175">
        <f>'将来負担比率（分子）の構造'!L$41</f>
        <v>5585</v>
      </c>
      <c r="L66" s="175"/>
      <c r="M66" s="175"/>
      <c r="N66" s="175">
        <f>'将来負担比率（分子）の構造'!M$41</f>
        <v>5349</v>
      </c>
      <c r="O66" s="175"/>
      <c r="P66" s="175"/>
    </row>
    <row r="67" spans="1:16" x14ac:dyDescent="0.15">
      <c r="A67" s="175" t="s">
        <v>76</v>
      </c>
      <c r="B67" s="175" t="e">
        <f>NA()</f>
        <v>#N/A</v>
      </c>
      <c r="C67" s="175">
        <f>IF(ISNUMBER('将来負担比率（分子）の構造'!I$53), IF('将来負担比率（分子）の構造'!I$53 &lt; 0, 0, '将来負担比率（分子）の構造'!I$53), NA())</f>
        <v>772</v>
      </c>
      <c r="D67" s="175" t="e">
        <f>NA()</f>
        <v>#N/A</v>
      </c>
      <c r="E67" s="175" t="e">
        <f>NA()</f>
        <v>#N/A</v>
      </c>
      <c r="F67" s="175">
        <f>IF(ISNUMBER('将来負担比率（分子）の構造'!J$53), IF('将来負担比率（分子）の構造'!J$53 &lt; 0, 0, '将来負担比率（分子）の構造'!J$53), NA())</f>
        <v>543</v>
      </c>
      <c r="G67" s="175" t="e">
        <f>NA()</f>
        <v>#N/A</v>
      </c>
      <c r="H67" s="175" t="e">
        <f>NA()</f>
        <v>#N/A</v>
      </c>
      <c r="I67" s="175">
        <f>IF(ISNUMBER('将来負担比率（分子）の構造'!K$53), IF('将来負担比率（分子）の構造'!K$53 &lt; 0, 0, '将来負担比率（分子）の構造'!K$53), NA())</f>
        <v>322</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742</v>
      </c>
      <c r="C72" s="179">
        <f>基金残高に係る経年分析!G55</f>
        <v>830</v>
      </c>
      <c r="D72" s="179">
        <f>基金残高に係る経年分析!H55</f>
        <v>1056</v>
      </c>
    </row>
    <row r="73" spans="1:16" x14ac:dyDescent="0.15">
      <c r="A73" s="178" t="s">
        <v>79</v>
      </c>
      <c r="B73" s="179">
        <f>基金残高に係る経年分析!F56</f>
        <v>144</v>
      </c>
      <c r="C73" s="179">
        <f>基金残高に係る経年分析!G56</f>
        <v>190</v>
      </c>
      <c r="D73" s="179">
        <f>基金残高に係る経年分析!H56</f>
        <v>198</v>
      </c>
    </row>
    <row r="74" spans="1:16" x14ac:dyDescent="0.15">
      <c r="A74" s="178" t="s">
        <v>80</v>
      </c>
      <c r="B74" s="179">
        <f>基金残高に係る経年分析!F57</f>
        <v>985</v>
      </c>
      <c r="C74" s="179">
        <f>基金残高に係る経年分析!G57</f>
        <v>1178</v>
      </c>
      <c r="D74" s="179">
        <f>基金残高に係る経年分析!H57</f>
        <v>1141</v>
      </c>
    </row>
  </sheetData>
  <sheetProtection algorithmName="SHA-512" hashValue="/hKAVIGWaiPN7kNV5sX2ZK0CdQC1fDB4Ak25FL4u72rDWYFCMrofUg1Stj1VFawfrdEYPeL3aTdrRFDvDv0NEQ==" saltValue="o3KGiDVsTshnKwXzfCcW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217</v>
      </c>
      <c r="DI1" s="754"/>
      <c r="DJ1" s="754"/>
      <c r="DK1" s="754"/>
      <c r="DL1" s="754"/>
      <c r="DM1" s="754"/>
      <c r="DN1" s="755"/>
      <c r="DO1" s="214"/>
      <c r="DP1" s="753" t="s">
        <v>218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220</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221</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222</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223</v>
      </c>
      <c r="S4" s="710"/>
      <c r="T4" s="710"/>
      <c r="U4" s="710"/>
      <c r="V4" s="710"/>
      <c r="W4" s="710"/>
      <c r="X4" s="710"/>
      <c r="Y4" s="711"/>
      <c r="Z4" s="709" t="s">
        <v>224</v>
      </c>
      <c r="AA4" s="710"/>
      <c r="AB4" s="710"/>
      <c r="AC4" s="711"/>
      <c r="AD4" s="709" t="s">
        <v>225</v>
      </c>
      <c r="AE4" s="710"/>
      <c r="AF4" s="710"/>
      <c r="AG4" s="710"/>
      <c r="AH4" s="710"/>
      <c r="AI4" s="710"/>
      <c r="AJ4" s="710"/>
      <c r="AK4" s="711"/>
      <c r="AL4" s="709" t="s">
        <v>224</v>
      </c>
      <c r="AM4" s="710"/>
      <c r="AN4" s="710"/>
      <c r="AO4" s="711"/>
      <c r="AP4" s="756" t="s">
        <v>226</v>
      </c>
      <c r="AQ4" s="756"/>
      <c r="AR4" s="756"/>
      <c r="AS4" s="756"/>
      <c r="AT4" s="756"/>
      <c r="AU4" s="756"/>
      <c r="AV4" s="756"/>
      <c r="AW4" s="756"/>
      <c r="AX4" s="756"/>
      <c r="AY4" s="756"/>
      <c r="AZ4" s="756"/>
      <c r="BA4" s="756"/>
      <c r="BB4" s="756"/>
      <c r="BC4" s="756"/>
      <c r="BD4" s="756"/>
      <c r="BE4" s="756"/>
      <c r="BF4" s="756"/>
      <c r="BG4" s="756" t="s">
        <v>227</v>
      </c>
      <c r="BH4" s="756"/>
      <c r="BI4" s="756"/>
      <c r="BJ4" s="756"/>
      <c r="BK4" s="756"/>
      <c r="BL4" s="756"/>
      <c r="BM4" s="756"/>
      <c r="BN4" s="756"/>
      <c r="BO4" s="756" t="s">
        <v>224</v>
      </c>
      <c r="BP4" s="756"/>
      <c r="BQ4" s="756"/>
      <c r="BR4" s="756"/>
      <c r="BS4" s="756" t="s">
        <v>228</v>
      </c>
      <c r="BT4" s="756"/>
      <c r="BU4" s="756"/>
      <c r="BV4" s="756"/>
      <c r="BW4" s="756"/>
      <c r="BX4" s="756"/>
      <c r="BY4" s="756"/>
      <c r="BZ4" s="756"/>
      <c r="CA4" s="756"/>
      <c r="CB4" s="756"/>
      <c r="CD4" s="709" t="s">
        <v>229</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230</v>
      </c>
      <c r="C5" s="716"/>
      <c r="D5" s="716"/>
      <c r="E5" s="716"/>
      <c r="F5" s="716"/>
      <c r="G5" s="716"/>
      <c r="H5" s="716"/>
      <c r="I5" s="716"/>
      <c r="J5" s="716"/>
      <c r="K5" s="716"/>
      <c r="L5" s="716"/>
      <c r="M5" s="716"/>
      <c r="N5" s="716"/>
      <c r="O5" s="716"/>
      <c r="P5" s="716"/>
      <c r="Q5" s="717"/>
      <c r="R5" s="712">
        <v>822773</v>
      </c>
      <c r="S5" s="713"/>
      <c r="T5" s="713"/>
      <c r="U5" s="713"/>
      <c r="V5" s="713"/>
      <c r="W5" s="713"/>
      <c r="X5" s="713"/>
      <c r="Y5" s="738"/>
      <c r="Z5" s="751">
        <v>12.4</v>
      </c>
      <c r="AA5" s="751"/>
      <c r="AB5" s="751"/>
      <c r="AC5" s="751"/>
      <c r="AD5" s="752">
        <v>804135</v>
      </c>
      <c r="AE5" s="752"/>
      <c r="AF5" s="752"/>
      <c r="AG5" s="752"/>
      <c r="AH5" s="752"/>
      <c r="AI5" s="752"/>
      <c r="AJ5" s="752"/>
      <c r="AK5" s="752"/>
      <c r="AL5" s="739">
        <v>22.9</v>
      </c>
      <c r="AM5" s="721"/>
      <c r="AN5" s="721"/>
      <c r="AO5" s="740"/>
      <c r="AP5" s="715" t="s">
        <v>231</v>
      </c>
      <c r="AQ5" s="716"/>
      <c r="AR5" s="716"/>
      <c r="AS5" s="716"/>
      <c r="AT5" s="716"/>
      <c r="AU5" s="716"/>
      <c r="AV5" s="716"/>
      <c r="AW5" s="716"/>
      <c r="AX5" s="716"/>
      <c r="AY5" s="716"/>
      <c r="AZ5" s="716"/>
      <c r="BA5" s="716"/>
      <c r="BB5" s="716"/>
      <c r="BC5" s="716"/>
      <c r="BD5" s="716"/>
      <c r="BE5" s="716"/>
      <c r="BF5" s="717"/>
      <c r="BG5" s="657">
        <v>804014</v>
      </c>
      <c r="BH5" s="658"/>
      <c r="BI5" s="658"/>
      <c r="BJ5" s="658"/>
      <c r="BK5" s="658"/>
      <c r="BL5" s="658"/>
      <c r="BM5" s="658"/>
      <c r="BN5" s="659"/>
      <c r="BO5" s="695">
        <v>97.7</v>
      </c>
      <c r="BP5" s="695"/>
      <c r="BQ5" s="695"/>
      <c r="BR5" s="695"/>
      <c r="BS5" s="696">
        <v>11062</v>
      </c>
      <c r="BT5" s="696"/>
      <c r="BU5" s="696"/>
      <c r="BV5" s="696"/>
      <c r="BW5" s="696"/>
      <c r="BX5" s="696"/>
      <c r="BY5" s="696"/>
      <c r="BZ5" s="696"/>
      <c r="CA5" s="696"/>
      <c r="CB5" s="736"/>
      <c r="CD5" s="709" t="s">
        <v>226</v>
      </c>
      <c r="CE5" s="710"/>
      <c r="CF5" s="710"/>
      <c r="CG5" s="710"/>
      <c r="CH5" s="710"/>
      <c r="CI5" s="710"/>
      <c r="CJ5" s="710"/>
      <c r="CK5" s="710"/>
      <c r="CL5" s="710"/>
      <c r="CM5" s="710"/>
      <c r="CN5" s="710"/>
      <c r="CO5" s="710"/>
      <c r="CP5" s="710"/>
      <c r="CQ5" s="711"/>
      <c r="CR5" s="709" t="s">
        <v>232</v>
      </c>
      <c r="CS5" s="710"/>
      <c r="CT5" s="710"/>
      <c r="CU5" s="710"/>
      <c r="CV5" s="710"/>
      <c r="CW5" s="710"/>
      <c r="CX5" s="710"/>
      <c r="CY5" s="711"/>
      <c r="CZ5" s="709" t="s">
        <v>224</v>
      </c>
      <c r="DA5" s="710"/>
      <c r="DB5" s="710"/>
      <c r="DC5" s="711"/>
      <c r="DD5" s="709" t="s">
        <v>233</v>
      </c>
      <c r="DE5" s="710"/>
      <c r="DF5" s="710"/>
      <c r="DG5" s="710"/>
      <c r="DH5" s="710"/>
      <c r="DI5" s="710"/>
      <c r="DJ5" s="710"/>
      <c r="DK5" s="710"/>
      <c r="DL5" s="710"/>
      <c r="DM5" s="710"/>
      <c r="DN5" s="710"/>
      <c r="DO5" s="710"/>
      <c r="DP5" s="711"/>
      <c r="DQ5" s="709" t="s">
        <v>234</v>
      </c>
      <c r="DR5" s="710"/>
      <c r="DS5" s="710"/>
      <c r="DT5" s="710"/>
      <c r="DU5" s="710"/>
      <c r="DV5" s="710"/>
      <c r="DW5" s="710"/>
      <c r="DX5" s="710"/>
      <c r="DY5" s="710"/>
      <c r="DZ5" s="710"/>
      <c r="EA5" s="710"/>
      <c r="EB5" s="710"/>
      <c r="EC5" s="711"/>
    </row>
    <row r="6" spans="2:143" ht="11.25" customHeight="1" x14ac:dyDescent="0.15">
      <c r="B6" s="654" t="s">
        <v>235</v>
      </c>
      <c r="C6" s="655"/>
      <c r="D6" s="655"/>
      <c r="E6" s="655"/>
      <c r="F6" s="655"/>
      <c r="G6" s="655"/>
      <c r="H6" s="655"/>
      <c r="I6" s="655"/>
      <c r="J6" s="655"/>
      <c r="K6" s="655"/>
      <c r="L6" s="655"/>
      <c r="M6" s="655"/>
      <c r="N6" s="655"/>
      <c r="O6" s="655"/>
      <c r="P6" s="655"/>
      <c r="Q6" s="656"/>
      <c r="R6" s="657">
        <v>74824</v>
      </c>
      <c r="S6" s="658"/>
      <c r="T6" s="658"/>
      <c r="U6" s="658"/>
      <c r="V6" s="658"/>
      <c r="W6" s="658"/>
      <c r="X6" s="658"/>
      <c r="Y6" s="659"/>
      <c r="Z6" s="695">
        <v>1.1000000000000001</v>
      </c>
      <c r="AA6" s="695"/>
      <c r="AB6" s="695"/>
      <c r="AC6" s="695"/>
      <c r="AD6" s="696">
        <v>74824</v>
      </c>
      <c r="AE6" s="696"/>
      <c r="AF6" s="696"/>
      <c r="AG6" s="696"/>
      <c r="AH6" s="696"/>
      <c r="AI6" s="696"/>
      <c r="AJ6" s="696"/>
      <c r="AK6" s="696"/>
      <c r="AL6" s="660">
        <v>2.1</v>
      </c>
      <c r="AM6" s="661"/>
      <c r="AN6" s="661"/>
      <c r="AO6" s="697"/>
      <c r="AP6" s="654" t="s">
        <v>236</v>
      </c>
      <c r="AQ6" s="655"/>
      <c r="AR6" s="655"/>
      <c r="AS6" s="655"/>
      <c r="AT6" s="655"/>
      <c r="AU6" s="655"/>
      <c r="AV6" s="655"/>
      <c r="AW6" s="655"/>
      <c r="AX6" s="655"/>
      <c r="AY6" s="655"/>
      <c r="AZ6" s="655"/>
      <c r="BA6" s="655"/>
      <c r="BB6" s="655"/>
      <c r="BC6" s="655"/>
      <c r="BD6" s="655"/>
      <c r="BE6" s="655"/>
      <c r="BF6" s="656"/>
      <c r="BG6" s="657">
        <v>804014</v>
      </c>
      <c r="BH6" s="658"/>
      <c r="BI6" s="658"/>
      <c r="BJ6" s="658"/>
      <c r="BK6" s="658"/>
      <c r="BL6" s="658"/>
      <c r="BM6" s="658"/>
      <c r="BN6" s="659"/>
      <c r="BO6" s="695">
        <v>97.7</v>
      </c>
      <c r="BP6" s="695"/>
      <c r="BQ6" s="695"/>
      <c r="BR6" s="695"/>
      <c r="BS6" s="696">
        <v>11062</v>
      </c>
      <c r="BT6" s="696"/>
      <c r="BU6" s="696"/>
      <c r="BV6" s="696"/>
      <c r="BW6" s="696"/>
      <c r="BX6" s="696"/>
      <c r="BY6" s="696"/>
      <c r="BZ6" s="696"/>
      <c r="CA6" s="696"/>
      <c r="CB6" s="736"/>
      <c r="CD6" s="715" t="s">
        <v>237</v>
      </c>
      <c r="CE6" s="716"/>
      <c r="CF6" s="716"/>
      <c r="CG6" s="716"/>
      <c r="CH6" s="716"/>
      <c r="CI6" s="716"/>
      <c r="CJ6" s="716"/>
      <c r="CK6" s="716"/>
      <c r="CL6" s="716"/>
      <c r="CM6" s="716"/>
      <c r="CN6" s="716"/>
      <c r="CO6" s="716"/>
      <c r="CP6" s="716"/>
      <c r="CQ6" s="717"/>
      <c r="CR6" s="657">
        <v>88934</v>
      </c>
      <c r="CS6" s="658"/>
      <c r="CT6" s="658"/>
      <c r="CU6" s="658"/>
      <c r="CV6" s="658"/>
      <c r="CW6" s="658"/>
      <c r="CX6" s="658"/>
      <c r="CY6" s="659"/>
      <c r="CZ6" s="739">
        <v>1.4</v>
      </c>
      <c r="DA6" s="721"/>
      <c r="DB6" s="721"/>
      <c r="DC6" s="741"/>
      <c r="DD6" s="663">
        <v>372</v>
      </c>
      <c r="DE6" s="658"/>
      <c r="DF6" s="658"/>
      <c r="DG6" s="658"/>
      <c r="DH6" s="658"/>
      <c r="DI6" s="658"/>
      <c r="DJ6" s="658"/>
      <c r="DK6" s="658"/>
      <c r="DL6" s="658"/>
      <c r="DM6" s="658"/>
      <c r="DN6" s="658"/>
      <c r="DO6" s="658"/>
      <c r="DP6" s="659"/>
      <c r="DQ6" s="663">
        <v>88627</v>
      </c>
      <c r="DR6" s="658"/>
      <c r="DS6" s="658"/>
      <c r="DT6" s="658"/>
      <c r="DU6" s="658"/>
      <c r="DV6" s="658"/>
      <c r="DW6" s="658"/>
      <c r="DX6" s="658"/>
      <c r="DY6" s="658"/>
      <c r="DZ6" s="658"/>
      <c r="EA6" s="658"/>
      <c r="EB6" s="658"/>
      <c r="EC6" s="694"/>
    </row>
    <row r="7" spans="2:143" ht="11.25" customHeight="1" x14ac:dyDescent="0.15">
      <c r="B7" s="654" t="s">
        <v>238</v>
      </c>
      <c r="C7" s="655"/>
      <c r="D7" s="655"/>
      <c r="E7" s="655"/>
      <c r="F7" s="655"/>
      <c r="G7" s="655"/>
      <c r="H7" s="655"/>
      <c r="I7" s="655"/>
      <c r="J7" s="655"/>
      <c r="K7" s="655"/>
      <c r="L7" s="655"/>
      <c r="M7" s="655"/>
      <c r="N7" s="655"/>
      <c r="O7" s="655"/>
      <c r="P7" s="655"/>
      <c r="Q7" s="656"/>
      <c r="R7" s="657">
        <v>256</v>
      </c>
      <c r="S7" s="658"/>
      <c r="T7" s="658"/>
      <c r="U7" s="658"/>
      <c r="V7" s="658"/>
      <c r="W7" s="658"/>
      <c r="X7" s="658"/>
      <c r="Y7" s="659"/>
      <c r="Z7" s="695">
        <v>0</v>
      </c>
      <c r="AA7" s="695"/>
      <c r="AB7" s="695"/>
      <c r="AC7" s="695"/>
      <c r="AD7" s="696">
        <v>256</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332454</v>
      </c>
      <c r="BH7" s="658"/>
      <c r="BI7" s="658"/>
      <c r="BJ7" s="658"/>
      <c r="BK7" s="658"/>
      <c r="BL7" s="658"/>
      <c r="BM7" s="658"/>
      <c r="BN7" s="659"/>
      <c r="BO7" s="695">
        <v>40.4</v>
      </c>
      <c r="BP7" s="695"/>
      <c r="BQ7" s="695"/>
      <c r="BR7" s="695"/>
      <c r="BS7" s="696">
        <v>11062</v>
      </c>
      <c r="BT7" s="696"/>
      <c r="BU7" s="696"/>
      <c r="BV7" s="696"/>
      <c r="BW7" s="696"/>
      <c r="BX7" s="696"/>
      <c r="BY7" s="696"/>
      <c r="BZ7" s="696"/>
      <c r="CA7" s="696"/>
      <c r="CB7" s="736"/>
      <c r="CD7" s="654" t="s">
        <v>240</v>
      </c>
      <c r="CE7" s="655"/>
      <c r="CF7" s="655"/>
      <c r="CG7" s="655"/>
      <c r="CH7" s="655"/>
      <c r="CI7" s="655"/>
      <c r="CJ7" s="655"/>
      <c r="CK7" s="655"/>
      <c r="CL7" s="655"/>
      <c r="CM7" s="655"/>
      <c r="CN7" s="655"/>
      <c r="CO7" s="655"/>
      <c r="CP7" s="655"/>
      <c r="CQ7" s="656"/>
      <c r="CR7" s="657">
        <v>1476984</v>
      </c>
      <c r="CS7" s="658"/>
      <c r="CT7" s="658"/>
      <c r="CU7" s="658"/>
      <c r="CV7" s="658"/>
      <c r="CW7" s="658"/>
      <c r="CX7" s="658"/>
      <c r="CY7" s="659"/>
      <c r="CZ7" s="695">
        <v>23.5</v>
      </c>
      <c r="DA7" s="695"/>
      <c r="DB7" s="695"/>
      <c r="DC7" s="695"/>
      <c r="DD7" s="663">
        <v>119521</v>
      </c>
      <c r="DE7" s="658"/>
      <c r="DF7" s="658"/>
      <c r="DG7" s="658"/>
      <c r="DH7" s="658"/>
      <c r="DI7" s="658"/>
      <c r="DJ7" s="658"/>
      <c r="DK7" s="658"/>
      <c r="DL7" s="658"/>
      <c r="DM7" s="658"/>
      <c r="DN7" s="658"/>
      <c r="DO7" s="658"/>
      <c r="DP7" s="659"/>
      <c r="DQ7" s="663">
        <v>1033134</v>
      </c>
      <c r="DR7" s="658"/>
      <c r="DS7" s="658"/>
      <c r="DT7" s="658"/>
      <c r="DU7" s="658"/>
      <c r="DV7" s="658"/>
      <c r="DW7" s="658"/>
      <c r="DX7" s="658"/>
      <c r="DY7" s="658"/>
      <c r="DZ7" s="658"/>
      <c r="EA7" s="658"/>
      <c r="EB7" s="658"/>
      <c r="EC7" s="694"/>
    </row>
    <row r="8" spans="2:143" ht="11.25" customHeight="1" x14ac:dyDescent="0.15">
      <c r="B8" s="654" t="s">
        <v>241</v>
      </c>
      <c r="C8" s="655"/>
      <c r="D8" s="655"/>
      <c r="E8" s="655"/>
      <c r="F8" s="655"/>
      <c r="G8" s="655"/>
      <c r="H8" s="655"/>
      <c r="I8" s="655"/>
      <c r="J8" s="655"/>
      <c r="K8" s="655"/>
      <c r="L8" s="655"/>
      <c r="M8" s="655"/>
      <c r="N8" s="655"/>
      <c r="O8" s="655"/>
      <c r="P8" s="655"/>
      <c r="Q8" s="656"/>
      <c r="R8" s="657">
        <v>2227</v>
      </c>
      <c r="S8" s="658"/>
      <c r="T8" s="658"/>
      <c r="U8" s="658"/>
      <c r="V8" s="658"/>
      <c r="W8" s="658"/>
      <c r="X8" s="658"/>
      <c r="Y8" s="659"/>
      <c r="Z8" s="695">
        <v>0</v>
      </c>
      <c r="AA8" s="695"/>
      <c r="AB8" s="695"/>
      <c r="AC8" s="695"/>
      <c r="AD8" s="696">
        <v>2227</v>
      </c>
      <c r="AE8" s="696"/>
      <c r="AF8" s="696"/>
      <c r="AG8" s="696"/>
      <c r="AH8" s="696"/>
      <c r="AI8" s="696"/>
      <c r="AJ8" s="696"/>
      <c r="AK8" s="696"/>
      <c r="AL8" s="660">
        <v>0.1</v>
      </c>
      <c r="AM8" s="661"/>
      <c r="AN8" s="661"/>
      <c r="AO8" s="697"/>
      <c r="AP8" s="654" t="s">
        <v>242</v>
      </c>
      <c r="AQ8" s="655"/>
      <c r="AR8" s="655"/>
      <c r="AS8" s="655"/>
      <c r="AT8" s="655"/>
      <c r="AU8" s="655"/>
      <c r="AV8" s="655"/>
      <c r="AW8" s="655"/>
      <c r="AX8" s="655"/>
      <c r="AY8" s="655"/>
      <c r="AZ8" s="655"/>
      <c r="BA8" s="655"/>
      <c r="BB8" s="655"/>
      <c r="BC8" s="655"/>
      <c r="BD8" s="655"/>
      <c r="BE8" s="655"/>
      <c r="BF8" s="656"/>
      <c r="BG8" s="657">
        <v>13236</v>
      </c>
      <c r="BH8" s="658"/>
      <c r="BI8" s="658"/>
      <c r="BJ8" s="658"/>
      <c r="BK8" s="658"/>
      <c r="BL8" s="658"/>
      <c r="BM8" s="658"/>
      <c r="BN8" s="659"/>
      <c r="BO8" s="695">
        <v>1.6</v>
      </c>
      <c r="BP8" s="695"/>
      <c r="BQ8" s="695"/>
      <c r="BR8" s="695"/>
      <c r="BS8" s="696" t="s">
        <v>130</v>
      </c>
      <c r="BT8" s="696"/>
      <c r="BU8" s="696"/>
      <c r="BV8" s="696"/>
      <c r="BW8" s="696"/>
      <c r="BX8" s="696"/>
      <c r="BY8" s="696"/>
      <c r="BZ8" s="696"/>
      <c r="CA8" s="696"/>
      <c r="CB8" s="736"/>
      <c r="CD8" s="654" t="s">
        <v>243</v>
      </c>
      <c r="CE8" s="655"/>
      <c r="CF8" s="655"/>
      <c r="CG8" s="655"/>
      <c r="CH8" s="655"/>
      <c r="CI8" s="655"/>
      <c r="CJ8" s="655"/>
      <c r="CK8" s="655"/>
      <c r="CL8" s="655"/>
      <c r="CM8" s="655"/>
      <c r="CN8" s="655"/>
      <c r="CO8" s="655"/>
      <c r="CP8" s="655"/>
      <c r="CQ8" s="656"/>
      <c r="CR8" s="657">
        <v>1286143</v>
      </c>
      <c r="CS8" s="658"/>
      <c r="CT8" s="658"/>
      <c r="CU8" s="658"/>
      <c r="CV8" s="658"/>
      <c r="CW8" s="658"/>
      <c r="CX8" s="658"/>
      <c r="CY8" s="659"/>
      <c r="CZ8" s="695">
        <v>20.5</v>
      </c>
      <c r="DA8" s="695"/>
      <c r="DB8" s="695"/>
      <c r="DC8" s="695"/>
      <c r="DD8" s="663">
        <v>2677</v>
      </c>
      <c r="DE8" s="658"/>
      <c r="DF8" s="658"/>
      <c r="DG8" s="658"/>
      <c r="DH8" s="658"/>
      <c r="DI8" s="658"/>
      <c r="DJ8" s="658"/>
      <c r="DK8" s="658"/>
      <c r="DL8" s="658"/>
      <c r="DM8" s="658"/>
      <c r="DN8" s="658"/>
      <c r="DO8" s="658"/>
      <c r="DP8" s="659"/>
      <c r="DQ8" s="663">
        <v>716880</v>
      </c>
      <c r="DR8" s="658"/>
      <c r="DS8" s="658"/>
      <c r="DT8" s="658"/>
      <c r="DU8" s="658"/>
      <c r="DV8" s="658"/>
      <c r="DW8" s="658"/>
      <c r="DX8" s="658"/>
      <c r="DY8" s="658"/>
      <c r="DZ8" s="658"/>
      <c r="EA8" s="658"/>
      <c r="EB8" s="658"/>
      <c r="EC8" s="694"/>
    </row>
    <row r="9" spans="2:143" ht="11.25" customHeight="1" x14ac:dyDescent="0.15">
      <c r="B9" s="654" t="s">
        <v>244</v>
      </c>
      <c r="C9" s="655"/>
      <c r="D9" s="655"/>
      <c r="E9" s="655"/>
      <c r="F9" s="655"/>
      <c r="G9" s="655"/>
      <c r="H9" s="655"/>
      <c r="I9" s="655"/>
      <c r="J9" s="655"/>
      <c r="K9" s="655"/>
      <c r="L9" s="655"/>
      <c r="M9" s="655"/>
      <c r="N9" s="655"/>
      <c r="O9" s="655"/>
      <c r="P9" s="655"/>
      <c r="Q9" s="656"/>
      <c r="R9" s="657">
        <v>1559</v>
      </c>
      <c r="S9" s="658"/>
      <c r="T9" s="658"/>
      <c r="U9" s="658"/>
      <c r="V9" s="658"/>
      <c r="W9" s="658"/>
      <c r="X9" s="658"/>
      <c r="Y9" s="659"/>
      <c r="Z9" s="695">
        <v>0</v>
      </c>
      <c r="AA9" s="695"/>
      <c r="AB9" s="695"/>
      <c r="AC9" s="695"/>
      <c r="AD9" s="696">
        <v>1559</v>
      </c>
      <c r="AE9" s="696"/>
      <c r="AF9" s="696"/>
      <c r="AG9" s="696"/>
      <c r="AH9" s="696"/>
      <c r="AI9" s="696"/>
      <c r="AJ9" s="696"/>
      <c r="AK9" s="696"/>
      <c r="AL9" s="660">
        <v>0</v>
      </c>
      <c r="AM9" s="661"/>
      <c r="AN9" s="661"/>
      <c r="AO9" s="697"/>
      <c r="AP9" s="654" t="s">
        <v>245</v>
      </c>
      <c r="AQ9" s="655"/>
      <c r="AR9" s="655"/>
      <c r="AS9" s="655"/>
      <c r="AT9" s="655"/>
      <c r="AU9" s="655"/>
      <c r="AV9" s="655"/>
      <c r="AW9" s="655"/>
      <c r="AX9" s="655"/>
      <c r="AY9" s="655"/>
      <c r="AZ9" s="655"/>
      <c r="BA9" s="655"/>
      <c r="BB9" s="655"/>
      <c r="BC9" s="655"/>
      <c r="BD9" s="655"/>
      <c r="BE9" s="655"/>
      <c r="BF9" s="656"/>
      <c r="BG9" s="657">
        <v>261967</v>
      </c>
      <c r="BH9" s="658"/>
      <c r="BI9" s="658"/>
      <c r="BJ9" s="658"/>
      <c r="BK9" s="658"/>
      <c r="BL9" s="658"/>
      <c r="BM9" s="658"/>
      <c r="BN9" s="659"/>
      <c r="BO9" s="695">
        <v>31.8</v>
      </c>
      <c r="BP9" s="695"/>
      <c r="BQ9" s="695"/>
      <c r="BR9" s="695"/>
      <c r="BS9" s="696" t="s">
        <v>130</v>
      </c>
      <c r="BT9" s="696"/>
      <c r="BU9" s="696"/>
      <c r="BV9" s="696"/>
      <c r="BW9" s="696"/>
      <c r="BX9" s="696"/>
      <c r="BY9" s="696"/>
      <c r="BZ9" s="696"/>
      <c r="CA9" s="696"/>
      <c r="CB9" s="736"/>
      <c r="CD9" s="654" t="s">
        <v>246</v>
      </c>
      <c r="CE9" s="655"/>
      <c r="CF9" s="655"/>
      <c r="CG9" s="655"/>
      <c r="CH9" s="655"/>
      <c r="CI9" s="655"/>
      <c r="CJ9" s="655"/>
      <c r="CK9" s="655"/>
      <c r="CL9" s="655"/>
      <c r="CM9" s="655"/>
      <c r="CN9" s="655"/>
      <c r="CO9" s="655"/>
      <c r="CP9" s="655"/>
      <c r="CQ9" s="656"/>
      <c r="CR9" s="657">
        <v>335343</v>
      </c>
      <c r="CS9" s="658"/>
      <c r="CT9" s="658"/>
      <c r="CU9" s="658"/>
      <c r="CV9" s="658"/>
      <c r="CW9" s="658"/>
      <c r="CX9" s="658"/>
      <c r="CY9" s="659"/>
      <c r="CZ9" s="695">
        <v>5.3</v>
      </c>
      <c r="DA9" s="695"/>
      <c r="DB9" s="695"/>
      <c r="DC9" s="695"/>
      <c r="DD9" s="663">
        <v>23623</v>
      </c>
      <c r="DE9" s="658"/>
      <c r="DF9" s="658"/>
      <c r="DG9" s="658"/>
      <c r="DH9" s="658"/>
      <c r="DI9" s="658"/>
      <c r="DJ9" s="658"/>
      <c r="DK9" s="658"/>
      <c r="DL9" s="658"/>
      <c r="DM9" s="658"/>
      <c r="DN9" s="658"/>
      <c r="DO9" s="658"/>
      <c r="DP9" s="659"/>
      <c r="DQ9" s="663">
        <v>257448</v>
      </c>
      <c r="DR9" s="658"/>
      <c r="DS9" s="658"/>
      <c r="DT9" s="658"/>
      <c r="DU9" s="658"/>
      <c r="DV9" s="658"/>
      <c r="DW9" s="658"/>
      <c r="DX9" s="658"/>
      <c r="DY9" s="658"/>
      <c r="DZ9" s="658"/>
      <c r="EA9" s="658"/>
      <c r="EB9" s="658"/>
      <c r="EC9" s="694"/>
    </row>
    <row r="10" spans="2:143" ht="11.25" customHeight="1" x14ac:dyDescent="0.15">
      <c r="B10" s="654" t="s">
        <v>247</v>
      </c>
      <c r="C10" s="655"/>
      <c r="D10" s="655"/>
      <c r="E10" s="655"/>
      <c r="F10" s="655"/>
      <c r="G10" s="655"/>
      <c r="H10" s="655"/>
      <c r="I10" s="655"/>
      <c r="J10" s="655"/>
      <c r="K10" s="655"/>
      <c r="L10" s="655"/>
      <c r="M10" s="655"/>
      <c r="N10" s="655"/>
      <c r="O10" s="655"/>
      <c r="P10" s="655"/>
      <c r="Q10" s="656"/>
      <c r="R10" s="657" t="s">
        <v>248</v>
      </c>
      <c r="S10" s="658"/>
      <c r="T10" s="658"/>
      <c r="U10" s="658"/>
      <c r="V10" s="658"/>
      <c r="W10" s="658"/>
      <c r="X10" s="658"/>
      <c r="Y10" s="659"/>
      <c r="Z10" s="695" t="s">
        <v>248</v>
      </c>
      <c r="AA10" s="695"/>
      <c r="AB10" s="695"/>
      <c r="AC10" s="695"/>
      <c r="AD10" s="696" t="s">
        <v>130</v>
      </c>
      <c r="AE10" s="696"/>
      <c r="AF10" s="696"/>
      <c r="AG10" s="696"/>
      <c r="AH10" s="696"/>
      <c r="AI10" s="696"/>
      <c r="AJ10" s="696"/>
      <c r="AK10" s="696"/>
      <c r="AL10" s="660" t="s">
        <v>146</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16015</v>
      </c>
      <c r="BH10" s="658"/>
      <c r="BI10" s="658"/>
      <c r="BJ10" s="658"/>
      <c r="BK10" s="658"/>
      <c r="BL10" s="658"/>
      <c r="BM10" s="658"/>
      <c r="BN10" s="659"/>
      <c r="BO10" s="695">
        <v>1.9</v>
      </c>
      <c r="BP10" s="695"/>
      <c r="BQ10" s="695"/>
      <c r="BR10" s="695"/>
      <c r="BS10" s="696" t="s">
        <v>248</v>
      </c>
      <c r="BT10" s="696"/>
      <c r="BU10" s="696"/>
      <c r="BV10" s="696"/>
      <c r="BW10" s="696"/>
      <c r="BX10" s="696"/>
      <c r="BY10" s="696"/>
      <c r="BZ10" s="696"/>
      <c r="CA10" s="696"/>
      <c r="CB10" s="736"/>
      <c r="CD10" s="654" t="s">
        <v>250</v>
      </c>
      <c r="CE10" s="655"/>
      <c r="CF10" s="655"/>
      <c r="CG10" s="655"/>
      <c r="CH10" s="655"/>
      <c r="CI10" s="655"/>
      <c r="CJ10" s="655"/>
      <c r="CK10" s="655"/>
      <c r="CL10" s="655"/>
      <c r="CM10" s="655"/>
      <c r="CN10" s="655"/>
      <c r="CO10" s="655"/>
      <c r="CP10" s="655"/>
      <c r="CQ10" s="656"/>
      <c r="CR10" s="657">
        <v>7612</v>
      </c>
      <c r="CS10" s="658"/>
      <c r="CT10" s="658"/>
      <c r="CU10" s="658"/>
      <c r="CV10" s="658"/>
      <c r="CW10" s="658"/>
      <c r="CX10" s="658"/>
      <c r="CY10" s="659"/>
      <c r="CZ10" s="695">
        <v>0.1</v>
      </c>
      <c r="DA10" s="695"/>
      <c r="DB10" s="695"/>
      <c r="DC10" s="695"/>
      <c r="DD10" s="663" t="s">
        <v>130</v>
      </c>
      <c r="DE10" s="658"/>
      <c r="DF10" s="658"/>
      <c r="DG10" s="658"/>
      <c r="DH10" s="658"/>
      <c r="DI10" s="658"/>
      <c r="DJ10" s="658"/>
      <c r="DK10" s="658"/>
      <c r="DL10" s="658"/>
      <c r="DM10" s="658"/>
      <c r="DN10" s="658"/>
      <c r="DO10" s="658"/>
      <c r="DP10" s="659"/>
      <c r="DQ10" s="663">
        <v>612</v>
      </c>
      <c r="DR10" s="658"/>
      <c r="DS10" s="658"/>
      <c r="DT10" s="658"/>
      <c r="DU10" s="658"/>
      <c r="DV10" s="658"/>
      <c r="DW10" s="658"/>
      <c r="DX10" s="658"/>
      <c r="DY10" s="658"/>
      <c r="DZ10" s="658"/>
      <c r="EA10" s="658"/>
      <c r="EB10" s="658"/>
      <c r="EC10" s="694"/>
    </row>
    <row r="11" spans="2:143" ht="11.25" customHeight="1" x14ac:dyDescent="0.15">
      <c r="B11" s="654" t="s">
        <v>251</v>
      </c>
      <c r="C11" s="655"/>
      <c r="D11" s="655"/>
      <c r="E11" s="655"/>
      <c r="F11" s="655"/>
      <c r="G11" s="655"/>
      <c r="H11" s="655"/>
      <c r="I11" s="655"/>
      <c r="J11" s="655"/>
      <c r="K11" s="655"/>
      <c r="L11" s="655"/>
      <c r="M11" s="655"/>
      <c r="N11" s="655"/>
      <c r="O11" s="655"/>
      <c r="P11" s="655"/>
      <c r="Q11" s="656"/>
      <c r="R11" s="657">
        <v>187723</v>
      </c>
      <c r="S11" s="658"/>
      <c r="T11" s="658"/>
      <c r="U11" s="658"/>
      <c r="V11" s="658"/>
      <c r="W11" s="658"/>
      <c r="X11" s="658"/>
      <c r="Y11" s="659"/>
      <c r="Z11" s="660">
        <v>2.8</v>
      </c>
      <c r="AA11" s="661"/>
      <c r="AB11" s="661"/>
      <c r="AC11" s="662"/>
      <c r="AD11" s="663">
        <v>187723</v>
      </c>
      <c r="AE11" s="658"/>
      <c r="AF11" s="658"/>
      <c r="AG11" s="658"/>
      <c r="AH11" s="658"/>
      <c r="AI11" s="658"/>
      <c r="AJ11" s="658"/>
      <c r="AK11" s="659"/>
      <c r="AL11" s="660">
        <v>5.3</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41236</v>
      </c>
      <c r="BH11" s="658"/>
      <c r="BI11" s="658"/>
      <c r="BJ11" s="658"/>
      <c r="BK11" s="658"/>
      <c r="BL11" s="658"/>
      <c r="BM11" s="658"/>
      <c r="BN11" s="659"/>
      <c r="BO11" s="695">
        <v>5</v>
      </c>
      <c r="BP11" s="695"/>
      <c r="BQ11" s="695"/>
      <c r="BR11" s="695"/>
      <c r="BS11" s="696">
        <v>11062</v>
      </c>
      <c r="BT11" s="696"/>
      <c r="BU11" s="696"/>
      <c r="BV11" s="696"/>
      <c r="BW11" s="696"/>
      <c r="BX11" s="696"/>
      <c r="BY11" s="696"/>
      <c r="BZ11" s="696"/>
      <c r="CA11" s="696"/>
      <c r="CB11" s="736"/>
      <c r="CD11" s="654" t="s">
        <v>253</v>
      </c>
      <c r="CE11" s="655"/>
      <c r="CF11" s="655"/>
      <c r="CG11" s="655"/>
      <c r="CH11" s="655"/>
      <c r="CI11" s="655"/>
      <c r="CJ11" s="655"/>
      <c r="CK11" s="655"/>
      <c r="CL11" s="655"/>
      <c r="CM11" s="655"/>
      <c r="CN11" s="655"/>
      <c r="CO11" s="655"/>
      <c r="CP11" s="655"/>
      <c r="CQ11" s="656"/>
      <c r="CR11" s="657">
        <v>422988</v>
      </c>
      <c r="CS11" s="658"/>
      <c r="CT11" s="658"/>
      <c r="CU11" s="658"/>
      <c r="CV11" s="658"/>
      <c r="CW11" s="658"/>
      <c r="CX11" s="658"/>
      <c r="CY11" s="659"/>
      <c r="CZ11" s="695">
        <v>6.7</v>
      </c>
      <c r="DA11" s="695"/>
      <c r="DB11" s="695"/>
      <c r="DC11" s="695"/>
      <c r="DD11" s="663">
        <v>161895</v>
      </c>
      <c r="DE11" s="658"/>
      <c r="DF11" s="658"/>
      <c r="DG11" s="658"/>
      <c r="DH11" s="658"/>
      <c r="DI11" s="658"/>
      <c r="DJ11" s="658"/>
      <c r="DK11" s="658"/>
      <c r="DL11" s="658"/>
      <c r="DM11" s="658"/>
      <c r="DN11" s="658"/>
      <c r="DO11" s="658"/>
      <c r="DP11" s="659"/>
      <c r="DQ11" s="663">
        <v>218933</v>
      </c>
      <c r="DR11" s="658"/>
      <c r="DS11" s="658"/>
      <c r="DT11" s="658"/>
      <c r="DU11" s="658"/>
      <c r="DV11" s="658"/>
      <c r="DW11" s="658"/>
      <c r="DX11" s="658"/>
      <c r="DY11" s="658"/>
      <c r="DZ11" s="658"/>
      <c r="EA11" s="658"/>
      <c r="EB11" s="658"/>
      <c r="EC11" s="694"/>
    </row>
    <row r="12" spans="2:143" ht="11.25" customHeight="1" x14ac:dyDescent="0.15">
      <c r="B12" s="654" t="s">
        <v>254</v>
      </c>
      <c r="C12" s="655"/>
      <c r="D12" s="655"/>
      <c r="E12" s="655"/>
      <c r="F12" s="655"/>
      <c r="G12" s="655"/>
      <c r="H12" s="655"/>
      <c r="I12" s="655"/>
      <c r="J12" s="655"/>
      <c r="K12" s="655"/>
      <c r="L12" s="655"/>
      <c r="M12" s="655"/>
      <c r="N12" s="655"/>
      <c r="O12" s="655"/>
      <c r="P12" s="655"/>
      <c r="Q12" s="656"/>
      <c r="R12" s="657" t="s">
        <v>146</v>
      </c>
      <c r="S12" s="658"/>
      <c r="T12" s="658"/>
      <c r="U12" s="658"/>
      <c r="V12" s="658"/>
      <c r="W12" s="658"/>
      <c r="X12" s="658"/>
      <c r="Y12" s="659"/>
      <c r="Z12" s="695" t="s">
        <v>130</v>
      </c>
      <c r="AA12" s="695"/>
      <c r="AB12" s="695"/>
      <c r="AC12" s="695"/>
      <c r="AD12" s="696" t="s">
        <v>130</v>
      </c>
      <c r="AE12" s="696"/>
      <c r="AF12" s="696"/>
      <c r="AG12" s="696"/>
      <c r="AH12" s="696"/>
      <c r="AI12" s="696"/>
      <c r="AJ12" s="696"/>
      <c r="AK12" s="696"/>
      <c r="AL12" s="660" t="s">
        <v>130</v>
      </c>
      <c r="AM12" s="661"/>
      <c r="AN12" s="661"/>
      <c r="AO12" s="697"/>
      <c r="AP12" s="654" t="s">
        <v>255</v>
      </c>
      <c r="AQ12" s="655"/>
      <c r="AR12" s="655"/>
      <c r="AS12" s="655"/>
      <c r="AT12" s="655"/>
      <c r="AU12" s="655"/>
      <c r="AV12" s="655"/>
      <c r="AW12" s="655"/>
      <c r="AX12" s="655"/>
      <c r="AY12" s="655"/>
      <c r="AZ12" s="655"/>
      <c r="BA12" s="655"/>
      <c r="BB12" s="655"/>
      <c r="BC12" s="655"/>
      <c r="BD12" s="655"/>
      <c r="BE12" s="655"/>
      <c r="BF12" s="656"/>
      <c r="BG12" s="657">
        <v>383472</v>
      </c>
      <c r="BH12" s="658"/>
      <c r="BI12" s="658"/>
      <c r="BJ12" s="658"/>
      <c r="BK12" s="658"/>
      <c r="BL12" s="658"/>
      <c r="BM12" s="658"/>
      <c r="BN12" s="659"/>
      <c r="BO12" s="695">
        <v>46.6</v>
      </c>
      <c r="BP12" s="695"/>
      <c r="BQ12" s="695"/>
      <c r="BR12" s="695"/>
      <c r="BS12" s="696" t="s">
        <v>248</v>
      </c>
      <c r="BT12" s="696"/>
      <c r="BU12" s="696"/>
      <c r="BV12" s="696"/>
      <c r="BW12" s="696"/>
      <c r="BX12" s="696"/>
      <c r="BY12" s="696"/>
      <c r="BZ12" s="696"/>
      <c r="CA12" s="696"/>
      <c r="CB12" s="736"/>
      <c r="CD12" s="654" t="s">
        <v>256</v>
      </c>
      <c r="CE12" s="655"/>
      <c r="CF12" s="655"/>
      <c r="CG12" s="655"/>
      <c r="CH12" s="655"/>
      <c r="CI12" s="655"/>
      <c r="CJ12" s="655"/>
      <c r="CK12" s="655"/>
      <c r="CL12" s="655"/>
      <c r="CM12" s="655"/>
      <c r="CN12" s="655"/>
      <c r="CO12" s="655"/>
      <c r="CP12" s="655"/>
      <c r="CQ12" s="656"/>
      <c r="CR12" s="657">
        <v>401829</v>
      </c>
      <c r="CS12" s="658"/>
      <c r="CT12" s="658"/>
      <c r="CU12" s="658"/>
      <c r="CV12" s="658"/>
      <c r="CW12" s="658"/>
      <c r="CX12" s="658"/>
      <c r="CY12" s="659"/>
      <c r="CZ12" s="695">
        <v>6.4</v>
      </c>
      <c r="DA12" s="695"/>
      <c r="DB12" s="695"/>
      <c r="DC12" s="695"/>
      <c r="DD12" s="663">
        <v>128074</v>
      </c>
      <c r="DE12" s="658"/>
      <c r="DF12" s="658"/>
      <c r="DG12" s="658"/>
      <c r="DH12" s="658"/>
      <c r="DI12" s="658"/>
      <c r="DJ12" s="658"/>
      <c r="DK12" s="658"/>
      <c r="DL12" s="658"/>
      <c r="DM12" s="658"/>
      <c r="DN12" s="658"/>
      <c r="DO12" s="658"/>
      <c r="DP12" s="659"/>
      <c r="DQ12" s="663">
        <v>208371</v>
      </c>
      <c r="DR12" s="658"/>
      <c r="DS12" s="658"/>
      <c r="DT12" s="658"/>
      <c r="DU12" s="658"/>
      <c r="DV12" s="658"/>
      <c r="DW12" s="658"/>
      <c r="DX12" s="658"/>
      <c r="DY12" s="658"/>
      <c r="DZ12" s="658"/>
      <c r="EA12" s="658"/>
      <c r="EB12" s="658"/>
      <c r="EC12" s="694"/>
    </row>
    <row r="13" spans="2:143" ht="11.25" customHeight="1" x14ac:dyDescent="0.15">
      <c r="B13" s="654" t="s">
        <v>257</v>
      </c>
      <c r="C13" s="655"/>
      <c r="D13" s="655"/>
      <c r="E13" s="655"/>
      <c r="F13" s="655"/>
      <c r="G13" s="655"/>
      <c r="H13" s="655"/>
      <c r="I13" s="655"/>
      <c r="J13" s="655"/>
      <c r="K13" s="655"/>
      <c r="L13" s="655"/>
      <c r="M13" s="655"/>
      <c r="N13" s="655"/>
      <c r="O13" s="655"/>
      <c r="P13" s="655"/>
      <c r="Q13" s="656"/>
      <c r="R13" s="657" t="s">
        <v>130</v>
      </c>
      <c r="S13" s="658"/>
      <c r="T13" s="658"/>
      <c r="U13" s="658"/>
      <c r="V13" s="658"/>
      <c r="W13" s="658"/>
      <c r="X13" s="658"/>
      <c r="Y13" s="659"/>
      <c r="Z13" s="695" t="s">
        <v>130</v>
      </c>
      <c r="AA13" s="695"/>
      <c r="AB13" s="695"/>
      <c r="AC13" s="695"/>
      <c r="AD13" s="696" t="s">
        <v>146</v>
      </c>
      <c r="AE13" s="696"/>
      <c r="AF13" s="696"/>
      <c r="AG13" s="696"/>
      <c r="AH13" s="696"/>
      <c r="AI13" s="696"/>
      <c r="AJ13" s="696"/>
      <c r="AK13" s="696"/>
      <c r="AL13" s="660" t="s">
        <v>146</v>
      </c>
      <c r="AM13" s="661"/>
      <c r="AN13" s="661"/>
      <c r="AO13" s="697"/>
      <c r="AP13" s="654" t="s">
        <v>258</v>
      </c>
      <c r="AQ13" s="655"/>
      <c r="AR13" s="655"/>
      <c r="AS13" s="655"/>
      <c r="AT13" s="655"/>
      <c r="AU13" s="655"/>
      <c r="AV13" s="655"/>
      <c r="AW13" s="655"/>
      <c r="AX13" s="655"/>
      <c r="AY13" s="655"/>
      <c r="AZ13" s="655"/>
      <c r="BA13" s="655"/>
      <c r="BB13" s="655"/>
      <c r="BC13" s="655"/>
      <c r="BD13" s="655"/>
      <c r="BE13" s="655"/>
      <c r="BF13" s="656"/>
      <c r="BG13" s="657">
        <v>379557</v>
      </c>
      <c r="BH13" s="658"/>
      <c r="BI13" s="658"/>
      <c r="BJ13" s="658"/>
      <c r="BK13" s="658"/>
      <c r="BL13" s="658"/>
      <c r="BM13" s="658"/>
      <c r="BN13" s="659"/>
      <c r="BO13" s="695">
        <v>46.1</v>
      </c>
      <c r="BP13" s="695"/>
      <c r="BQ13" s="695"/>
      <c r="BR13" s="695"/>
      <c r="BS13" s="696" t="s">
        <v>146</v>
      </c>
      <c r="BT13" s="696"/>
      <c r="BU13" s="696"/>
      <c r="BV13" s="696"/>
      <c r="BW13" s="696"/>
      <c r="BX13" s="696"/>
      <c r="BY13" s="696"/>
      <c r="BZ13" s="696"/>
      <c r="CA13" s="696"/>
      <c r="CB13" s="736"/>
      <c r="CD13" s="654" t="s">
        <v>259</v>
      </c>
      <c r="CE13" s="655"/>
      <c r="CF13" s="655"/>
      <c r="CG13" s="655"/>
      <c r="CH13" s="655"/>
      <c r="CI13" s="655"/>
      <c r="CJ13" s="655"/>
      <c r="CK13" s="655"/>
      <c r="CL13" s="655"/>
      <c r="CM13" s="655"/>
      <c r="CN13" s="655"/>
      <c r="CO13" s="655"/>
      <c r="CP13" s="655"/>
      <c r="CQ13" s="656"/>
      <c r="CR13" s="657">
        <v>706947</v>
      </c>
      <c r="CS13" s="658"/>
      <c r="CT13" s="658"/>
      <c r="CU13" s="658"/>
      <c r="CV13" s="658"/>
      <c r="CW13" s="658"/>
      <c r="CX13" s="658"/>
      <c r="CY13" s="659"/>
      <c r="CZ13" s="695">
        <v>11.3</v>
      </c>
      <c r="DA13" s="695"/>
      <c r="DB13" s="695"/>
      <c r="DC13" s="695"/>
      <c r="DD13" s="663">
        <v>286153</v>
      </c>
      <c r="DE13" s="658"/>
      <c r="DF13" s="658"/>
      <c r="DG13" s="658"/>
      <c r="DH13" s="658"/>
      <c r="DI13" s="658"/>
      <c r="DJ13" s="658"/>
      <c r="DK13" s="658"/>
      <c r="DL13" s="658"/>
      <c r="DM13" s="658"/>
      <c r="DN13" s="658"/>
      <c r="DO13" s="658"/>
      <c r="DP13" s="659"/>
      <c r="DQ13" s="663">
        <v>472297</v>
      </c>
      <c r="DR13" s="658"/>
      <c r="DS13" s="658"/>
      <c r="DT13" s="658"/>
      <c r="DU13" s="658"/>
      <c r="DV13" s="658"/>
      <c r="DW13" s="658"/>
      <c r="DX13" s="658"/>
      <c r="DY13" s="658"/>
      <c r="DZ13" s="658"/>
      <c r="EA13" s="658"/>
      <c r="EB13" s="658"/>
      <c r="EC13" s="694"/>
    </row>
    <row r="14" spans="2:143" ht="11.25" customHeight="1" x14ac:dyDescent="0.15">
      <c r="B14" s="654" t="s">
        <v>260</v>
      </c>
      <c r="C14" s="655"/>
      <c r="D14" s="655"/>
      <c r="E14" s="655"/>
      <c r="F14" s="655"/>
      <c r="G14" s="655"/>
      <c r="H14" s="655"/>
      <c r="I14" s="655"/>
      <c r="J14" s="655"/>
      <c r="K14" s="655"/>
      <c r="L14" s="655"/>
      <c r="M14" s="655"/>
      <c r="N14" s="655"/>
      <c r="O14" s="655"/>
      <c r="P14" s="655"/>
      <c r="Q14" s="656"/>
      <c r="R14" s="657">
        <v>87</v>
      </c>
      <c r="S14" s="658"/>
      <c r="T14" s="658"/>
      <c r="U14" s="658"/>
      <c r="V14" s="658"/>
      <c r="W14" s="658"/>
      <c r="X14" s="658"/>
      <c r="Y14" s="659"/>
      <c r="Z14" s="695">
        <v>0</v>
      </c>
      <c r="AA14" s="695"/>
      <c r="AB14" s="695"/>
      <c r="AC14" s="695"/>
      <c r="AD14" s="696">
        <v>87</v>
      </c>
      <c r="AE14" s="696"/>
      <c r="AF14" s="696"/>
      <c r="AG14" s="696"/>
      <c r="AH14" s="696"/>
      <c r="AI14" s="696"/>
      <c r="AJ14" s="696"/>
      <c r="AK14" s="696"/>
      <c r="AL14" s="660">
        <v>0</v>
      </c>
      <c r="AM14" s="661"/>
      <c r="AN14" s="661"/>
      <c r="AO14" s="697"/>
      <c r="AP14" s="654" t="s">
        <v>261</v>
      </c>
      <c r="AQ14" s="655"/>
      <c r="AR14" s="655"/>
      <c r="AS14" s="655"/>
      <c r="AT14" s="655"/>
      <c r="AU14" s="655"/>
      <c r="AV14" s="655"/>
      <c r="AW14" s="655"/>
      <c r="AX14" s="655"/>
      <c r="AY14" s="655"/>
      <c r="AZ14" s="655"/>
      <c r="BA14" s="655"/>
      <c r="BB14" s="655"/>
      <c r="BC14" s="655"/>
      <c r="BD14" s="655"/>
      <c r="BE14" s="655"/>
      <c r="BF14" s="656"/>
      <c r="BG14" s="657">
        <v>33082</v>
      </c>
      <c r="BH14" s="658"/>
      <c r="BI14" s="658"/>
      <c r="BJ14" s="658"/>
      <c r="BK14" s="658"/>
      <c r="BL14" s="658"/>
      <c r="BM14" s="658"/>
      <c r="BN14" s="659"/>
      <c r="BO14" s="695">
        <v>4</v>
      </c>
      <c r="BP14" s="695"/>
      <c r="BQ14" s="695"/>
      <c r="BR14" s="695"/>
      <c r="BS14" s="696" t="s">
        <v>130</v>
      </c>
      <c r="BT14" s="696"/>
      <c r="BU14" s="696"/>
      <c r="BV14" s="696"/>
      <c r="BW14" s="696"/>
      <c r="BX14" s="696"/>
      <c r="BY14" s="696"/>
      <c r="BZ14" s="696"/>
      <c r="CA14" s="696"/>
      <c r="CB14" s="736"/>
      <c r="CD14" s="654" t="s">
        <v>262</v>
      </c>
      <c r="CE14" s="655"/>
      <c r="CF14" s="655"/>
      <c r="CG14" s="655"/>
      <c r="CH14" s="655"/>
      <c r="CI14" s="655"/>
      <c r="CJ14" s="655"/>
      <c r="CK14" s="655"/>
      <c r="CL14" s="655"/>
      <c r="CM14" s="655"/>
      <c r="CN14" s="655"/>
      <c r="CO14" s="655"/>
      <c r="CP14" s="655"/>
      <c r="CQ14" s="656"/>
      <c r="CR14" s="657">
        <v>236224</v>
      </c>
      <c r="CS14" s="658"/>
      <c r="CT14" s="658"/>
      <c r="CU14" s="658"/>
      <c r="CV14" s="658"/>
      <c r="CW14" s="658"/>
      <c r="CX14" s="658"/>
      <c r="CY14" s="659"/>
      <c r="CZ14" s="695">
        <v>3.8</v>
      </c>
      <c r="DA14" s="695"/>
      <c r="DB14" s="695"/>
      <c r="DC14" s="695"/>
      <c r="DD14" s="663">
        <v>33272</v>
      </c>
      <c r="DE14" s="658"/>
      <c r="DF14" s="658"/>
      <c r="DG14" s="658"/>
      <c r="DH14" s="658"/>
      <c r="DI14" s="658"/>
      <c r="DJ14" s="658"/>
      <c r="DK14" s="658"/>
      <c r="DL14" s="658"/>
      <c r="DM14" s="658"/>
      <c r="DN14" s="658"/>
      <c r="DO14" s="658"/>
      <c r="DP14" s="659"/>
      <c r="DQ14" s="663">
        <v>196574</v>
      </c>
      <c r="DR14" s="658"/>
      <c r="DS14" s="658"/>
      <c r="DT14" s="658"/>
      <c r="DU14" s="658"/>
      <c r="DV14" s="658"/>
      <c r="DW14" s="658"/>
      <c r="DX14" s="658"/>
      <c r="DY14" s="658"/>
      <c r="DZ14" s="658"/>
      <c r="EA14" s="658"/>
      <c r="EB14" s="658"/>
      <c r="EC14" s="694"/>
    </row>
    <row r="15" spans="2:143" ht="11.25" customHeight="1" x14ac:dyDescent="0.15">
      <c r="B15" s="654" t="s">
        <v>263</v>
      </c>
      <c r="C15" s="655"/>
      <c r="D15" s="655"/>
      <c r="E15" s="655"/>
      <c r="F15" s="655"/>
      <c r="G15" s="655"/>
      <c r="H15" s="655"/>
      <c r="I15" s="655"/>
      <c r="J15" s="655"/>
      <c r="K15" s="655"/>
      <c r="L15" s="655"/>
      <c r="M15" s="655"/>
      <c r="N15" s="655"/>
      <c r="O15" s="655"/>
      <c r="P15" s="655"/>
      <c r="Q15" s="656"/>
      <c r="R15" s="657" t="s">
        <v>130</v>
      </c>
      <c r="S15" s="658"/>
      <c r="T15" s="658"/>
      <c r="U15" s="658"/>
      <c r="V15" s="658"/>
      <c r="W15" s="658"/>
      <c r="X15" s="658"/>
      <c r="Y15" s="659"/>
      <c r="Z15" s="695" t="s">
        <v>130</v>
      </c>
      <c r="AA15" s="695"/>
      <c r="AB15" s="695"/>
      <c r="AC15" s="695"/>
      <c r="AD15" s="696" t="s">
        <v>130</v>
      </c>
      <c r="AE15" s="696"/>
      <c r="AF15" s="696"/>
      <c r="AG15" s="696"/>
      <c r="AH15" s="696"/>
      <c r="AI15" s="696"/>
      <c r="AJ15" s="696"/>
      <c r="AK15" s="696"/>
      <c r="AL15" s="660" t="s">
        <v>248</v>
      </c>
      <c r="AM15" s="661"/>
      <c r="AN15" s="661"/>
      <c r="AO15" s="697"/>
      <c r="AP15" s="654" t="s">
        <v>264</v>
      </c>
      <c r="AQ15" s="655"/>
      <c r="AR15" s="655"/>
      <c r="AS15" s="655"/>
      <c r="AT15" s="655"/>
      <c r="AU15" s="655"/>
      <c r="AV15" s="655"/>
      <c r="AW15" s="655"/>
      <c r="AX15" s="655"/>
      <c r="AY15" s="655"/>
      <c r="AZ15" s="655"/>
      <c r="BA15" s="655"/>
      <c r="BB15" s="655"/>
      <c r="BC15" s="655"/>
      <c r="BD15" s="655"/>
      <c r="BE15" s="655"/>
      <c r="BF15" s="656"/>
      <c r="BG15" s="657">
        <v>55006</v>
      </c>
      <c r="BH15" s="658"/>
      <c r="BI15" s="658"/>
      <c r="BJ15" s="658"/>
      <c r="BK15" s="658"/>
      <c r="BL15" s="658"/>
      <c r="BM15" s="658"/>
      <c r="BN15" s="659"/>
      <c r="BO15" s="695">
        <v>6.7</v>
      </c>
      <c r="BP15" s="695"/>
      <c r="BQ15" s="695"/>
      <c r="BR15" s="695"/>
      <c r="BS15" s="696" t="s">
        <v>146</v>
      </c>
      <c r="BT15" s="696"/>
      <c r="BU15" s="696"/>
      <c r="BV15" s="696"/>
      <c r="BW15" s="696"/>
      <c r="BX15" s="696"/>
      <c r="BY15" s="696"/>
      <c r="BZ15" s="696"/>
      <c r="CA15" s="696"/>
      <c r="CB15" s="736"/>
      <c r="CD15" s="654" t="s">
        <v>265</v>
      </c>
      <c r="CE15" s="655"/>
      <c r="CF15" s="655"/>
      <c r="CG15" s="655"/>
      <c r="CH15" s="655"/>
      <c r="CI15" s="655"/>
      <c r="CJ15" s="655"/>
      <c r="CK15" s="655"/>
      <c r="CL15" s="655"/>
      <c r="CM15" s="655"/>
      <c r="CN15" s="655"/>
      <c r="CO15" s="655"/>
      <c r="CP15" s="655"/>
      <c r="CQ15" s="656"/>
      <c r="CR15" s="657">
        <v>460694</v>
      </c>
      <c r="CS15" s="658"/>
      <c r="CT15" s="658"/>
      <c r="CU15" s="658"/>
      <c r="CV15" s="658"/>
      <c r="CW15" s="658"/>
      <c r="CX15" s="658"/>
      <c r="CY15" s="659"/>
      <c r="CZ15" s="695">
        <v>7.3</v>
      </c>
      <c r="DA15" s="695"/>
      <c r="DB15" s="695"/>
      <c r="DC15" s="695"/>
      <c r="DD15" s="663">
        <v>45732</v>
      </c>
      <c r="DE15" s="658"/>
      <c r="DF15" s="658"/>
      <c r="DG15" s="658"/>
      <c r="DH15" s="658"/>
      <c r="DI15" s="658"/>
      <c r="DJ15" s="658"/>
      <c r="DK15" s="658"/>
      <c r="DL15" s="658"/>
      <c r="DM15" s="658"/>
      <c r="DN15" s="658"/>
      <c r="DO15" s="658"/>
      <c r="DP15" s="659"/>
      <c r="DQ15" s="663">
        <v>391495</v>
      </c>
      <c r="DR15" s="658"/>
      <c r="DS15" s="658"/>
      <c r="DT15" s="658"/>
      <c r="DU15" s="658"/>
      <c r="DV15" s="658"/>
      <c r="DW15" s="658"/>
      <c r="DX15" s="658"/>
      <c r="DY15" s="658"/>
      <c r="DZ15" s="658"/>
      <c r="EA15" s="658"/>
      <c r="EB15" s="658"/>
      <c r="EC15" s="694"/>
    </row>
    <row r="16" spans="2:143" ht="11.25" customHeight="1" x14ac:dyDescent="0.15">
      <c r="B16" s="654" t="s">
        <v>266</v>
      </c>
      <c r="C16" s="655"/>
      <c r="D16" s="655"/>
      <c r="E16" s="655"/>
      <c r="F16" s="655"/>
      <c r="G16" s="655"/>
      <c r="H16" s="655"/>
      <c r="I16" s="655"/>
      <c r="J16" s="655"/>
      <c r="K16" s="655"/>
      <c r="L16" s="655"/>
      <c r="M16" s="655"/>
      <c r="N16" s="655"/>
      <c r="O16" s="655"/>
      <c r="P16" s="655"/>
      <c r="Q16" s="656"/>
      <c r="R16" s="657">
        <v>5161</v>
      </c>
      <c r="S16" s="658"/>
      <c r="T16" s="658"/>
      <c r="U16" s="658"/>
      <c r="V16" s="658"/>
      <c r="W16" s="658"/>
      <c r="X16" s="658"/>
      <c r="Y16" s="659"/>
      <c r="Z16" s="695">
        <v>0.1</v>
      </c>
      <c r="AA16" s="695"/>
      <c r="AB16" s="695"/>
      <c r="AC16" s="695"/>
      <c r="AD16" s="696">
        <v>5161</v>
      </c>
      <c r="AE16" s="696"/>
      <c r="AF16" s="696"/>
      <c r="AG16" s="696"/>
      <c r="AH16" s="696"/>
      <c r="AI16" s="696"/>
      <c r="AJ16" s="696"/>
      <c r="AK16" s="696"/>
      <c r="AL16" s="660">
        <v>0.1</v>
      </c>
      <c r="AM16" s="661"/>
      <c r="AN16" s="661"/>
      <c r="AO16" s="697"/>
      <c r="AP16" s="654" t="s">
        <v>267</v>
      </c>
      <c r="AQ16" s="655"/>
      <c r="AR16" s="655"/>
      <c r="AS16" s="655"/>
      <c r="AT16" s="655"/>
      <c r="AU16" s="655"/>
      <c r="AV16" s="655"/>
      <c r="AW16" s="655"/>
      <c r="AX16" s="655"/>
      <c r="AY16" s="655"/>
      <c r="AZ16" s="655"/>
      <c r="BA16" s="655"/>
      <c r="BB16" s="655"/>
      <c r="BC16" s="655"/>
      <c r="BD16" s="655"/>
      <c r="BE16" s="655"/>
      <c r="BF16" s="656"/>
      <c r="BG16" s="657" t="s">
        <v>248</v>
      </c>
      <c r="BH16" s="658"/>
      <c r="BI16" s="658"/>
      <c r="BJ16" s="658"/>
      <c r="BK16" s="658"/>
      <c r="BL16" s="658"/>
      <c r="BM16" s="658"/>
      <c r="BN16" s="659"/>
      <c r="BO16" s="695" t="s">
        <v>130</v>
      </c>
      <c r="BP16" s="695"/>
      <c r="BQ16" s="695"/>
      <c r="BR16" s="695"/>
      <c r="BS16" s="696" t="s">
        <v>248</v>
      </c>
      <c r="BT16" s="696"/>
      <c r="BU16" s="696"/>
      <c r="BV16" s="696"/>
      <c r="BW16" s="696"/>
      <c r="BX16" s="696"/>
      <c r="BY16" s="696"/>
      <c r="BZ16" s="696"/>
      <c r="CA16" s="696"/>
      <c r="CB16" s="736"/>
      <c r="CD16" s="654" t="s">
        <v>268</v>
      </c>
      <c r="CE16" s="655"/>
      <c r="CF16" s="655"/>
      <c r="CG16" s="655"/>
      <c r="CH16" s="655"/>
      <c r="CI16" s="655"/>
      <c r="CJ16" s="655"/>
      <c r="CK16" s="655"/>
      <c r="CL16" s="655"/>
      <c r="CM16" s="655"/>
      <c r="CN16" s="655"/>
      <c r="CO16" s="655"/>
      <c r="CP16" s="655"/>
      <c r="CQ16" s="656"/>
      <c r="CR16" s="657">
        <v>192551</v>
      </c>
      <c r="CS16" s="658"/>
      <c r="CT16" s="658"/>
      <c r="CU16" s="658"/>
      <c r="CV16" s="658"/>
      <c r="CW16" s="658"/>
      <c r="CX16" s="658"/>
      <c r="CY16" s="659"/>
      <c r="CZ16" s="695">
        <v>3.1</v>
      </c>
      <c r="DA16" s="695"/>
      <c r="DB16" s="695"/>
      <c r="DC16" s="695"/>
      <c r="DD16" s="663" t="s">
        <v>146</v>
      </c>
      <c r="DE16" s="658"/>
      <c r="DF16" s="658"/>
      <c r="DG16" s="658"/>
      <c r="DH16" s="658"/>
      <c r="DI16" s="658"/>
      <c r="DJ16" s="658"/>
      <c r="DK16" s="658"/>
      <c r="DL16" s="658"/>
      <c r="DM16" s="658"/>
      <c r="DN16" s="658"/>
      <c r="DO16" s="658"/>
      <c r="DP16" s="659"/>
      <c r="DQ16" s="663">
        <v>49393</v>
      </c>
      <c r="DR16" s="658"/>
      <c r="DS16" s="658"/>
      <c r="DT16" s="658"/>
      <c r="DU16" s="658"/>
      <c r="DV16" s="658"/>
      <c r="DW16" s="658"/>
      <c r="DX16" s="658"/>
      <c r="DY16" s="658"/>
      <c r="DZ16" s="658"/>
      <c r="EA16" s="658"/>
      <c r="EB16" s="658"/>
      <c r="EC16" s="694"/>
    </row>
    <row r="17" spans="2:133" ht="11.25" customHeight="1" x14ac:dyDescent="0.15">
      <c r="B17" s="654" t="s">
        <v>269</v>
      </c>
      <c r="C17" s="655"/>
      <c r="D17" s="655"/>
      <c r="E17" s="655"/>
      <c r="F17" s="655"/>
      <c r="G17" s="655"/>
      <c r="H17" s="655"/>
      <c r="I17" s="655"/>
      <c r="J17" s="655"/>
      <c r="K17" s="655"/>
      <c r="L17" s="655"/>
      <c r="M17" s="655"/>
      <c r="N17" s="655"/>
      <c r="O17" s="655"/>
      <c r="P17" s="655"/>
      <c r="Q17" s="656"/>
      <c r="R17" s="657">
        <v>10762</v>
      </c>
      <c r="S17" s="658"/>
      <c r="T17" s="658"/>
      <c r="U17" s="658"/>
      <c r="V17" s="658"/>
      <c r="W17" s="658"/>
      <c r="X17" s="658"/>
      <c r="Y17" s="659"/>
      <c r="Z17" s="695">
        <v>0.2</v>
      </c>
      <c r="AA17" s="695"/>
      <c r="AB17" s="695"/>
      <c r="AC17" s="695"/>
      <c r="AD17" s="696">
        <v>10762</v>
      </c>
      <c r="AE17" s="696"/>
      <c r="AF17" s="696"/>
      <c r="AG17" s="696"/>
      <c r="AH17" s="696"/>
      <c r="AI17" s="696"/>
      <c r="AJ17" s="696"/>
      <c r="AK17" s="696"/>
      <c r="AL17" s="660">
        <v>0.3</v>
      </c>
      <c r="AM17" s="661"/>
      <c r="AN17" s="661"/>
      <c r="AO17" s="697"/>
      <c r="AP17" s="654" t="s">
        <v>270</v>
      </c>
      <c r="AQ17" s="655"/>
      <c r="AR17" s="655"/>
      <c r="AS17" s="655"/>
      <c r="AT17" s="655"/>
      <c r="AU17" s="655"/>
      <c r="AV17" s="655"/>
      <c r="AW17" s="655"/>
      <c r="AX17" s="655"/>
      <c r="AY17" s="655"/>
      <c r="AZ17" s="655"/>
      <c r="BA17" s="655"/>
      <c r="BB17" s="655"/>
      <c r="BC17" s="655"/>
      <c r="BD17" s="655"/>
      <c r="BE17" s="655"/>
      <c r="BF17" s="656"/>
      <c r="BG17" s="657" t="s">
        <v>248</v>
      </c>
      <c r="BH17" s="658"/>
      <c r="BI17" s="658"/>
      <c r="BJ17" s="658"/>
      <c r="BK17" s="658"/>
      <c r="BL17" s="658"/>
      <c r="BM17" s="658"/>
      <c r="BN17" s="659"/>
      <c r="BO17" s="695" t="s">
        <v>146</v>
      </c>
      <c r="BP17" s="695"/>
      <c r="BQ17" s="695"/>
      <c r="BR17" s="695"/>
      <c r="BS17" s="696" t="s">
        <v>248</v>
      </c>
      <c r="BT17" s="696"/>
      <c r="BU17" s="696"/>
      <c r="BV17" s="696"/>
      <c r="BW17" s="696"/>
      <c r="BX17" s="696"/>
      <c r="BY17" s="696"/>
      <c r="BZ17" s="696"/>
      <c r="CA17" s="696"/>
      <c r="CB17" s="736"/>
      <c r="CD17" s="654" t="s">
        <v>271</v>
      </c>
      <c r="CE17" s="655"/>
      <c r="CF17" s="655"/>
      <c r="CG17" s="655"/>
      <c r="CH17" s="655"/>
      <c r="CI17" s="655"/>
      <c r="CJ17" s="655"/>
      <c r="CK17" s="655"/>
      <c r="CL17" s="655"/>
      <c r="CM17" s="655"/>
      <c r="CN17" s="655"/>
      <c r="CO17" s="655"/>
      <c r="CP17" s="655"/>
      <c r="CQ17" s="656"/>
      <c r="CR17" s="657">
        <v>658904</v>
      </c>
      <c r="CS17" s="658"/>
      <c r="CT17" s="658"/>
      <c r="CU17" s="658"/>
      <c r="CV17" s="658"/>
      <c r="CW17" s="658"/>
      <c r="CX17" s="658"/>
      <c r="CY17" s="659"/>
      <c r="CZ17" s="695">
        <v>10.5</v>
      </c>
      <c r="DA17" s="695"/>
      <c r="DB17" s="695"/>
      <c r="DC17" s="695"/>
      <c r="DD17" s="663" t="s">
        <v>248</v>
      </c>
      <c r="DE17" s="658"/>
      <c r="DF17" s="658"/>
      <c r="DG17" s="658"/>
      <c r="DH17" s="658"/>
      <c r="DI17" s="658"/>
      <c r="DJ17" s="658"/>
      <c r="DK17" s="658"/>
      <c r="DL17" s="658"/>
      <c r="DM17" s="658"/>
      <c r="DN17" s="658"/>
      <c r="DO17" s="658"/>
      <c r="DP17" s="659"/>
      <c r="DQ17" s="663">
        <v>655534</v>
      </c>
      <c r="DR17" s="658"/>
      <c r="DS17" s="658"/>
      <c r="DT17" s="658"/>
      <c r="DU17" s="658"/>
      <c r="DV17" s="658"/>
      <c r="DW17" s="658"/>
      <c r="DX17" s="658"/>
      <c r="DY17" s="658"/>
      <c r="DZ17" s="658"/>
      <c r="EA17" s="658"/>
      <c r="EB17" s="658"/>
      <c r="EC17" s="694"/>
    </row>
    <row r="18" spans="2:133" ht="11.25" customHeight="1" x14ac:dyDescent="0.15">
      <c r="B18" s="654" t="s">
        <v>272</v>
      </c>
      <c r="C18" s="655"/>
      <c r="D18" s="655"/>
      <c r="E18" s="655"/>
      <c r="F18" s="655"/>
      <c r="G18" s="655"/>
      <c r="H18" s="655"/>
      <c r="I18" s="655"/>
      <c r="J18" s="655"/>
      <c r="K18" s="655"/>
      <c r="L18" s="655"/>
      <c r="M18" s="655"/>
      <c r="N18" s="655"/>
      <c r="O18" s="655"/>
      <c r="P18" s="655"/>
      <c r="Q18" s="656"/>
      <c r="R18" s="657">
        <v>5185</v>
      </c>
      <c r="S18" s="658"/>
      <c r="T18" s="658"/>
      <c r="U18" s="658"/>
      <c r="V18" s="658"/>
      <c r="W18" s="658"/>
      <c r="X18" s="658"/>
      <c r="Y18" s="659"/>
      <c r="Z18" s="695">
        <v>0.1</v>
      </c>
      <c r="AA18" s="695"/>
      <c r="AB18" s="695"/>
      <c r="AC18" s="695"/>
      <c r="AD18" s="696">
        <v>5185</v>
      </c>
      <c r="AE18" s="696"/>
      <c r="AF18" s="696"/>
      <c r="AG18" s="696"/>
      <c r="AH18" s="696"/>
      <c r="AI18" s="696"/>
      <c r="AJ18" s="696"/>
      <c r="AK18" s="696"/>
      <c r="AL18" s="660">
        <v>0.1</v>
      </c>
      <c r="AM18" s="661"/>
      <c r="AN18" s="661"/>
      <c r="AO18" s="697"/>
      <c r="AP18" s="654" t="s">
        <v>273</v>
      </c>
      <c r="AQ18" s="655"/>
      <c r="AR18" s="655"/>
      <c r="AS18" s="655"/>
      <c r="AT18" s="655"/>
      <c r="AU18" s="655"/>
      <c r="AV18" s="655"/>
      <c r="AW18" s="655"/>
      <c r="AX18" s="655"/>
      <c r="AY18" s="655"/>
      <c r="AZ18" s="655"/>
      <c r="BA18" s="655"/>
      <c r="BB18" s="655"/>
      <c r="BC18" s="655"/>
      <c r="BD18" s="655"/>
      <c r="BE18" s="655"/>
      <c r="BF18" s="656"/>
      <c r="BG18" s="657" t="s">
        <v>146</v>
      </c>
      <c r="BH18" s="658"/>
      <c r="BI18" s="658"/>
      <c r="BJ18" s="658"/>
      <c r="BK18" s="658"/>
      <c r="BL18" s="658"/>
      <c r="BM18" s="658"/>
      <c r="BN18" s="659"/>
      <c r="BO18" s="695" t="s">
        <v>130</v>
      </c>
      <c r="BP18" s="695"/>
      <c r="BQ18" s="695"/>
      <c r="BR18" s="695"/>
      <c r="BS18" s="696" t="s">
        <v>130</v>
      </c>
      <c r="BT18" s="696"/>
      <c r="BU18" s="696"/>
      <c r="BV18" s="696"/>
      <c r="BW18" s="696"/>
      <c r="BX18" s="696"/>
      <c r="BY18" s="696"/>
      <c r="BZ18" s="696"/>
      <c r="CA18" s="696"/>
      <c r="CB18" s="736"/>
      <c r="CD18" s="654" t="s">
        <v>274</v>
      </c>
      <c r="CE18" s="655"/>
      <c r="CF18" s="655"/>
      <c r="CG18" s="655"/>
      <c r="CH18" s="655"/>
      <c r="CI18" s="655"/>
      <c r="CJ18" s="655"/>
      <c r="CK18" s="655"/>
      <c r="CL18" s="655"/>
      <c r="CM18" s="655"/>
      <c r="CN18" s="655"/>
      <c r="CO18" s="655"/>
      <c r="CP18" s="655"/>
      <c r="CQ18" s="656"/>
      <c r="CR18" s="657" t="s">
        <v>248</v>
      </c>
      <c r="CS18" s="658"/>
      <c r="CT18" s="658"/>
      <c r="CU18" s="658"/>
      <c r="CV18" s="658"/>
      <c r="CW18" s="658"/>
      <c r="CX18" s="658"/>
      <c r="CY18" s="659"/>
      <c r="CZ18" s="695" t="s">
        <v>248</v>
      </c>
      <c r="DA18" s="695"/>
      <c r="DB18" s="695"/>
      <c r="DC18" s="695"/>
      <c r="DD18" s="663" t="s">
        <v>248</v>
      </c>
      <c r="DE18" s="658"/>
      <c r="DF18" s="658"/>
      <c r="DG18" s="658"/>
      <c r="DH18" s="658"/>
      <c r="DI18" s="658"/>
      <c r="DJ18" s="658"/>
      <c r="DK18" s="658"/>
      <c r="DL18" s="658"/>
      <c r="DM18" s="658"/>
      <c r="DN18" s="658"/>
      <c r="DO18" s="658"/>
      <c r="DP18" s="659"/>
      <c r="DQ18" s="663" t="s">
        <v>130</v>
      </c>
      <c r="DR18" s="658"/>
      <c r="DS18" s="658"/>
      <c r="DT18" s="658"/>
      <c r="DU18" s="658"/>
      <c r="DV18" s="658"/>
      <c r="DW18" s="658"/>
      <c r="DX18" s="658"/>
      <c r="DY18" s="658"/>
      <c r="DZ18" s="658"/>
      <c r="EA18" s="658"/>
      <c r="EB18" s="658"/>
      <c r="EC18" s="694"/>
    </row>
    <row r="19" spans="2:133" ht="11.25" customHeight="1" x14ac:dyDescent="0.15">
      <c r="B19" s="654" t="s">
        <v>275</v>
      </c>
      <c r="C19" s="655"/>
      <c r="D19" s="655"/>
      <c r="E19" s="655"/>
      <c r="F19" s="655"/>
      <c r="G19" s="655"/>
      <c r="H19" s="655"/>
      <c r="I19" s="655"/>
      <c r="J19" s="655"/>
      <c r="K19" s="655"/>
      <c r="L19" s="655"/>
      <c r="M19" s="655"/>
      <c r="N19" s="655"/>
      <c r="O19" s="655"/>
      <c r="P19" s="655"/>
      <c r="Q19" s="656"/>
      <c r="R19" s="657">
        <v>4843</v>
      </c>
      <c r="S19" s="658"/>
      <c r="T19" s="658"/>
      <c r="U19" s="658"/>
      <c r="V19" s="658"/>
      <c r="W19" s="658"/>
      <c r="X19" s="658"/>
      <c r="Y19" s="659"/>
      <c r="Z19" s="695">
        <v>0.1</v>
      </c>
      <c r="AA19" s="695"/>
      <c r="AB19" s="695"/>
      <c r="AC19" s="695"/>
      <c r="AD19" s="696">
        <v>4843</v>
      </c>
      <c r="AE19" s="696"/>
      <c r="AF19" s="696"/>
      <c r="AG19" s="696"/>
      <c r="AH19" s="696"/>
      <c r="AI19" s="696"/>
      <c r="AJ19" s="696"/>
      <c r="AK19" s="696"/>
      <c r="AL19" s="660">
        <v>0.1</v>
      </c>
      <c r="AM19" s="661"/>
      <c r="AN19" s="661"/>
      <c r="AO19" s="697"/>
      <c r="AP19" s="654" t="s">
        <v>276</v>
      </c>
      <c r="AQ19" s="655"/>
      <c r="AR19" s="655"/>
      <c r="AS19" s="655"/>
      <c r="AT19" s="655"/>
      <c r="AU19" s="655"/>
      <c r="AV19" s="655"/>
      <c r="AW19" s="655"/>
      <c r="AX19" s="655"/>
      <c r="AY19" s="655"/>
      <c r="AZ19" s="655"/>
      <c r="BA19" s="655"/>
      <c r="BB19" s="655"/>
      <c r="BC19" s="655"/>
      <c r="BD19" s="655"/>
      <c r="BE19" s="655"/>
      <c r="BF19" s="656"/>
      <c r="BG19" s="657">
        <v>18759</v>
      </c>
      <c r="BH19" s="658"/>
      <c r="BI19" s="658"/>
      <c r="BJ19" s="658"/>
      <c r="BK19" s="658"/>
      <c r="BL19" s="658"/>
      <c r="BM19" s="658"/>
      <c r="BN19" s="659"/>
      <c r="BO19" s="695">
        <v>2.2999999999999998</v>
      </c>
      <c r="BP19" s="695"/>
      <c r="BQ19" s="695"/>
      <c r="BR19" s="695"/>
      <c r="BS19" s="696" t="s">
        <v>248</v>
      </c>
      <c r="BT19" s="696"/>
      <c r="BU19" s="696"/>
      <c r="BV19" s="696"/>
      <c r="BW19" s="696"/>
      <c r="BX19" s="696"/>
      <c r="BY19" s="696"/>
      <c r="BZ19" s="696"/>
      <c r="CA19" s="696"/>
      <c r="CB19" s="736"/>
      <c r="CD19" s="654" t="s">
        <v>277</v>
      </c>
      <c r="CE19" s="655"/>
      <c r="CF19" s="655"/>
      <c r="CG19" s="655"/>
      <c r="CH19" s="655"/>
      <c r="CI19" s="655"/>
      <c r="CJ19" s="655"/>
      <c r="CK19" s="655"/>
      <c r="CL19" s="655"/>
      <c r="CM19" s="655"/>
      <c r="CN19" s="655"/>
      <c r="CO19" s="655"/>
      <c r="CP19" s="655"/>
      <c r="CQ19" s="656"/>
      <c r="CR19" s="657" t="s">
        <v>130</v>
      </c>
      <c r="CS19" s="658"/>
      <c r="CT19" s="658"/>
      <c r="CU19" s="658"/>
      <c r="CV19" s="658"/>
      <c r="CW19" s="658"/>
      <c r="CX19" s="658"/>
      <c r="CY19" s="659"/>
      <c r="CZ19" s="695" t="s">
        <v>248</v>
      </c>
      <c r="DA19" s="695"/>
      <c r="DB19" s="695"/>
      <c r="DC19" s="695"/>
      <c r="DD19" s="663" t="s">
        <v>146</v>
      </c>
      <c r="DE19" s="658"/>
      <c r="DF19" s="658"/>
      <c r="DG19" s="658"/>
      <c r="DH19" s="658"/>
      <c r="DI19" s="658"/>
      <c r="DJ19" s="658"/>
      <c r="DK19" s="658"/>
      <c r="DL19" s="658"/>
      <c r="DM19" s="658"/>
      <c r="DN19" s="658"/>
      <c r="DO19" s="658"/>
      <c r="DP19" s="659"/>
      <c r="DQ19" s="663" t="s">
        <v>130</v>
      </c>
      <c r="DR19" s="658"/>
      <c r="DS19" s="658"/>
      <c r="DT19" s="658"/>
      <c r="DU19" s="658"/>
      <c r="DV19" s="658"/>
      <c r="DW19" s="658"/>
      <c r="DX19" s="658"/>
      <c r="DY19" s="658"/>
      <c r="DZ19" s="658"/>
      <c r="EA19" s="658"/>
      <c r="EB19" s="658"/>
      <c r="EC19" s="694"/>
    </row>
    <row r="20" spans="2:133" ht="11.25" customHeight="1" x14ac:dyDescent="0.15">
      <c r="B20" s="724" t="s">
        <v>278</v>
      </c>
      <c r="C20" s="725"/>
      <c r="D20" s="725"/>
      <c r="E20" s="725"/>
      <c r="F20" s="725"/>
      <c r="G20" s="725"/>
      <c r="H20" s="725"/>
      <c r="I20" s="725"/>
      <c r="J20" s="725"/>
      <c r="K20" s="725"/>
      <c r="L20" s="725"/>
      <c r="M20" s="725"/>
      <c r="N20" s="725"/>
      <c r="O20" s="725"/>
      <c r="P20" s="725"/>
      <c r="Q20" s="726"/>
      <c r="R20" s="657">
        <v>342</v>
      </c>
      <c r="S20" s="658"/>
      <c r="T20" s="658"/>
      <c r="U20" s="658"/>
      <c r="V20" s="658"/>
      <c r="W20" s="658"/>
      <c r="X20" s="658"/>
      <c r="Y20" s="659"/>
      <c r="Z20" s="695">
        <v>0</v>
      </c>
      <c r="AA20" s="695"/>
      <c r="AB20" s="695"/>
      <c r="AC20" s="695"/>
      <c r="AD20" s="696">
        <v>342</v>
      </c>
      <c r="AE20" s="696"/>
      <c r="AF20" s="696"/>
      <c r="AG20" s="696"/>
      <c r="AH20" s="696"/>
      <c r="AI20" s="696"/>
      <c r="AJ20" s="696"/>
      <c r="AK20" s="696"/>
      <c r="AL20" s="660">
        <v>0</v>
      </c>
      <c r="AM20" s="661"/>
      <c r="AN20" s="661"/>
      <c r="AO20" s="697"/>
      <c r="AP20" s="654" t="s">
        <v>279</v>
      </c>
      <c r="AQ20" s="655"/>
      <c r="AR20" s="655"/>
      <c r="AS20" s="655"/>
      <c r="AT20" s="655"/>
      <c r="AU20" s="655"/>
      <c r="AV20" s="655"/>
      <c r="AW20" s="655"/>
      <c r="AX20" s="655"/>
      <c r="AY20" s="655"/>
      <c r="AZ20" s="655"/>
      <c r="BA20" s="655"/>
      <c r="BB20" s="655"/>
      <c r="BC20" s="655"/>
      <c r="BD20" s="655"/>
      <c r="BE20" s="655"/>
      <c r="BF20" s="656"/>
      <c r="BG20" s="657">
        <v>18759</v>
      </c>
      <c r="BH20" s="658"/>
      <c r="BI20" s="658"/>
      <c r="BJ20" s="658"/>
      <c r="BK20" s="658"/>
      <c r="BL20" s="658"/>
      <c r="BM20" s="658"/>
      <c r="BN20" s="659"/>
      <c r="BO20" s="695">
        <v>2.2999999999999998</v>
      </c>
      <c r="BP20" s="695"/>
      <c r="BQ20" s="695"/>
      <c r="BR20" s="695"/>
      <c r="BS20" s="696" t="s">
        <v>130</v>
      </c>
      <c r="BT20" s="696"/>
      <c r="BU20" s="696"/>
      <c r="BV20" s="696"/>
      <c r="BW20" s="696"/>
      <c r="BX20" s="696"/>
      <c r="BY20" s="696"/>
      <c r="BZ20" s="696"/>
      <c r="CA20" s="696"/>
      <c r="CB20" s="736"/>
      <c r="CD20" s="654" t="s">
        <v>280</v>
      </c>
      <c r="CE20" s="655"/>
      <c r="CF20" s="655"/>
      <c r="CG20" s="655"/>
      <c r="CH20" s="655"/>
      <c r="CI20" s="655"/>
      <c r="CJ20" s="655"/>
      <c r="CK20" s="655"/>
      <c r="CL20" s="655"/>
      <c r="CM20" s="655"/>
      <c r="CN20" s="655"/>
      <c r="CO20" s="655"/>
      <c r="CP20" s="655"/>
      <c r="CQ20" s="656"/>
      <c r="CR20" s="657">
        <v>6275153</v>
      </c>
      <c r="CS20" s="658"/>
      <c r="CT20" s="658"/>
      <c r="CU20" s="658"/>
      <c r="CV20" s="658"/>
      <c r="CW20" s="658"/>
      <c r="CX20" s="658"/>
      <c r="CY20" s="659"/>
      <c r="CZ20" s="695">
        <v>100</v>
      </c>
      <c r="DA20" s="695"/>
      <c r="DB20" s="695"/>
      <c r="DC20" s="695"/>
      <c r="DD20" s="663">
        <v>801319</v>
      </c>
      <c r="DE20" s="658"/>
      <c r="DF20" s="658"/>
      <c r="DG20" s="658"/>
      <c r="DH20" s="658"/>
      <c r="DI20" s="658"/>
      <c r="DJ20" s="658"/>
      <c r="DK20" s="658"/>
      <c r="DL20" s="658"/>
      <c r="DM20" s="658"/>
      <c r="DN20" s="658"/>
      <c r="DO20" s="658"/>
      <c r="DP20" s="659"/>
      <c r="DQ20" s="663">
        <v>4289298</v>
      </c>
      <c r="DR20" s="658"/>
      <c r="DS20" s="658"/>
      <c r="DT20" s="658"/>
      <c r="DU20" s="658"/>
      <c r="DV20" s="658"/>
      <c r="DW20" s="658"/>
      <c r="DX20" s="658"/>
      <c r="DY20" s="658"/>
      <c r="DZ20" s="658"/>
      <c r="EA20" s="658"/>
      <c r="EB20" s="658"/>
      <c r="EC20" s="694"/>
    </row>
    <row r="21" spans="2:133" ht="11.25" customHeight="1" x14ac:dyDescent="0.15">
      <c r="B21" s="654" t="s">
        <v>281</v>
      </c>
      <c r="C21" s="655"/>
      <c r="D21" s="655"/>
      <c r="E21" s="655"/>
      <c r="F21" s="655"/>
      <c r="G21" s="655"/>
      <c r="H21" s="655"/>
      <c r="I21" s="655"/>
      <c r="J21" s="655"/>
      <c r="K21" s="655"/>
      <c r="L21" s="655"/>
      <c r="M21" s="655"/>
      <c r="N21" s="655"/>
      <c r="O21" s="655"/>
      <c r="P21" s="655"/>
      <c r="Q21" s="656"/>
      <c r="R21" s="657">
        <v>2702195</v>
      </c>
      <c r="S21" s="658"/>
      <c r="T21" s="658"/>
      <c r="U21" s="658"/>
      <c r="V21" s="658"/>
      <c r="W21" s="658"/>
      <c r="X21" s="658"/>
      <c r="Y21" s="659"/>
      <c r="Z21" s="695">
        <v>40.799999999999997</v>
      </c>
      <c r="AA21" s="695"/>
      <c r="AB21" s="695"/>
      <c r="AC21" s="695"/>
      <c r="AD21" s="696">
        <v>2410288</v>
      </c>
      <c r="AE21" s="696"/>
      <c r="AF21" s="696"/>
      <c r="AG21" s="696"/>
      <c r="AH21" s="696"/>
      <c r="AI21" s="696"/>
      <c r="AJ21" s="696"/>
      <c r="AK21" s="696"/>
      <c r="AL21" s="660">
        <v>68.599999999999994</v>
      </c>
      <c r="AM21" s="661"/>
      <c r="AN21" s="661"/>
      <c r="AO21" s="697"/>
      <c r="AP21" s="654" t="s">
        <v>282</v>
      </c>
      <c r="AQ21" s="734"/>
      <c r="AR21" s="734"/>
      <c r="AS21" s="734"/>
      <c r="AT21" s="734"/>
      <c r="AU21" s="734"/>
      <c r="AV21" s="734"/>
      <c r="AW21" s="734"/>
      <c r="AX21" s="734"/>
      <c r="AY21" s="734"/>
      <c r="AZ21" s="734"/>
      <c r="BA21" s="734"/>
      <c r="BB21" s="734"/>
      <c r="BC21" s="734"/>
      <c r="BD21" s="734"/>
      <c r="BE21" s="734"/>
      <c r="BF21" s="735"/>
      <c r="BG21" s="657">
        <v>121</v>
      </c>
      <c r="BH21" s="658"/>
      <c r="BI21" s="658"/>
      <c r="BJ21" s="658"/>
      <c r="BK21" s="658"/>
      <c r="BL21" s="658"/>
      <c r="BM21" s="658"/>
      <c r="BN21" s="659"/>
      <c r="BO21" s="695">
        <v>0</v>
      </c>
      <c r="BP21" s="695"/>
      <c r="BQ21" s="695"/>
      <c r="BR21" s="695"/>
      <c r="BS21" s="696" t="s">
        <v>130</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283</v>
      </c>
      <c r="C22" s="655"/>
      <c r="D22" s="655"/>
      <c r="E22" s="655"/>
      <c r="F22" s="655"/>
      <c r="G22" s="655"/>
      <c r="H22" s="655"/>
      <c r="I22" s="655"/>
      <c r="J22" s="655"/>
      <c r="K22" s="655"/>
      <c r="L22" s="655"/>
      <c r="M22" s="655"/>
      <c r="N22" s="655"/>
      <c r="O22" s="655"/>
      <c r="P22" s="655"/>
      <c r="Q22" s="656"/>
      <c r="R22" s="657">
        <v>2410288</v>
      </c>
      <c r="S22" s="658"/>
      <c r="T22" s="658"/>
      <c r="U22" s="658"/>
      <c r="V22" s="658"/>
      <c r="W22" s="658"/>
      <c r="X22" s="658"/>
      <c r="Y22" s="659"/>
      <c r="Z22" s="695">
        <v>36.4</v>
      </c>
      <c r="AA22" s="695"/>
      <c r="AB22" s="695"/>
      <c r="AC22" s="695"/>
      <c r="AD22" s="696">
        <v>2410288</v>
      </c>
      <c r="AE22" s="696"/>
      <c r="AF22" s="696"/>
      <c r="AG22" s="696"/>
      <c r="AH22" s="696"/>
      <c r="AI22" s="696"/>
      <c r="AJ22" s="696"/>
      <c r="AK22" s="696"/>
      <c r="AL22" s="660">
        <v>68.599999999999994</v>
      </c>
      <c r="AM22" s="661"/>
      <c r="AN22" s="661"/>
      <c r="AO22" s="697"/>
      <c r="AP22" s="654" t="s">
        <v>284</v>
      </c>
      <c r="AQ22" s="734"/>
      <c r="AR22" s="734"/>
      <c r="AS22" s="734"/>
      <c r="AT22" s="734"/>
      <c r="AU22" s="734"/>
      <c r="AV22" s="734"/>
      <c r="AW22" s="734"/>
      <c r="AX22" s="734"/>
      <c r="AY22" s="734"/>
      <c r="AZ22" s="734"/>
      <c r="BA22" s="734"/>
      <c r="BB22" s="734"/>
      <c r="BC22" s="734"/>
      <c r="BD22" s="734"/>
      <c r="BE22" s="734"/>
      <c r="BF22" s="735"/>
      <c r="BG22" s="657" t="s">
        <v>130</v>
      </c>
      <c r="BH22" s="658"/>
      <c r="BI22" s="658"/>
      <c r="BJ22" s="658"/>
      <c r="BK22" s="658"/>
      <c r="BL22" s="658"/>
      <c r="BM22" s="658"/>
      <c r="BN22" s="659"/>
      <c r="BO22" s="695" t="s">
        <v>130</v>
      </c>
      <c r="BP22" s="695"/>
      <c r="BQ22" s="695"/>
      <c r="BR22" s="695"/>
      <c r="BS22" s="696" t="s">
        <v>248</v>
      </c>
      <c r="BT22" s="696"/>
      <c r="BU22" s="696"/>
      <c r="BV22" s="696"/>
      <c r="BW22" s="696"/>
      <c r="BX22" s="696"/>
      <c r="BY22" s="696"/>
      <c r="BZ22" s="696"/>
      <c r="CA22" s="696"/>
      <c r="CB22" s="736"/>
      <c r="CD22" s="709" t="s">
        <v>285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286</v>
      </c>
      <c r="C23" s="655"/>
      <c r="D23" s="655"/>
      <c r="E23" s="655"/>
      <c r="F23" s="655"/>
      <c r="G23" s="655"/>
      <c r="H23" s="655"/>
      <c r="I23" s="655"/>
      <c r="J23" s="655"/>
      <c r="K23" s="655"/>
      <c r="L23" s="655"/>
      <c r="M23" s="655"/>
      <c r="N23" s="655"/>
      <c r="O23" s="655"/>
      <c r="P23" s="655"/>
      <c r="Q23" s="656"/>
      <c r="R23" s="657">
        <v>291907</v>
      </c>
      <c r="S23" s="658"/>
      <c r="T23" s="658"/>
      <c r="U23" s="658"/>
      <c r="V23" s="658"/>
      <c r="W23" s="658"/>
      <c r="X23" s="658"/>
      <c r="Y23" s="659"/>
      <c r="Z23" s="695">
        <v>4.4000000000000004</v>
      </c>
      <c r="AA23" s="695"/>
      <c r="AB23" s="695"/>
      <c r="AC23" s="695"/>
      <c r="AD23" s="696" t="s">
        <v>248</v>
      </c>
      <c r="AE23" s="696"/>
      <c r="AF23" s="696"/>
      <c r="AG23" s="696"/>
      <c r="AH23" s="696"/>
      <c r="AI23" s="696"/>
      <c r="AJ23" s="696"/>
      <c r="AK23" s="696"/>
      <c r="AL23" s="660" t="s">
        <v>248</v>
      </c>
      <c r="AM23" s="661"/>
      <c r="AN23" s="661"/>
      <c r="AO23" s="697"/>
      <c r="AP23" s="654" t="s">
        <v>287</v>
      </c>
      <c r="AQ23" s="734"/>
      <c r="AR23" s="734"/>
      <c r="AS23" s="734"/>
      <c r="AT23" s="734"/>
      <c r="AU23" s="734"/>
      <c r="AV23" s="734"/>
      <c r="AW23" s="734"/>
      <c r="AX23" s="734"/>
      <c r="AY23" s="734"/>
      <c r="AZ23" s="734"/>
      <c r="BA23" s="734"/>
      <c r="BB23" s="734"/>
      <c r="BC23" s="734"/>
      <c r="BD23" s="734"/>
      <c r="BE23" s="734"/>
      <c r="BF23" s="735"/>
      <c r="BG23" s="657">
        <v>18638</v>
      </c>
      <c r="BH23" s="658"/>
      <c r="BI23" s="658"/>
      <c r="BJ23" s="658"/>
      <c r="BK23" s="658"/>
      <c r="BL23" s="658"/>
      <c r="BM23" s="658"/>
      <c r="BN23" s="659"/>
      <c r="BO23" s="695">
        <v>2.2999999999999998</v>
      </c>
      <c r="BP23" s="695"/>
      <c r="BQ23" s="695"/>
      <c r="BR23" s="695"/>
      <c r="BS23" s="696" t="s">
        <v>248</v>
      </c>
      <c r="BT23" s="696"/>
      <c r="BU23" s="696"/>
      <c r="BV23" s="696"/>
      <c r="BW23" s="696"/>
      <c r="BX23" s="696"/>
      <c r="BY23" s="696"/>
      <c r="BZ23" s="696"/>
      <c r="CA23" s="696"/>
      <c r="CB23" s="736"/>
      <c r="CD23" s="709" t="s">
        <v>226</v>
      </c>
      <c r="CE23" s="710"/>
      <c r="CF23" s="710"/>
      <c r="CG23" s="710"/>
      <c r="CH23" s="710"/>
      <c r="CI23" s="710"/>
      <c r="CJ23" s="710"/>
      <c r="CK23" s="710"/>
      <c r="CL23" s="710"/>
      <c r="CM23" s="710"/>
      <c r="CN23" s="710"/>
      <c r="CO23" s="710"/>
      <c r="CP23" s="710"/>
      <c r="CQ23" s="711"/>
      <c r="CR23" s="709" t="s">
        <v>288</v>
      </c>
      <c r="CS23" s="710"/>
      <c r="CT23" s="710"/>
      <c r="CU23" s="710"/>
      <c r="CV23" s="710"/>
      <c r="CW23" s="710"/>
      <c r="CX23" s="710"/>
      <c r="CY23" s="711"/>
      <c r="CZ23" s="709" t="s">
        <v>289</v>
      </c>
      <c r="DA23" s="710"/>
      <c r="DB23" s="710"/>
      <c r="DC23" s="711"/>
      <c r="DD23" s="709" t="s">
        <v>290</v>
      </c>
      <c r="DE23" s="710"/>
      <c r="DF23" s="710"/>
      <c r="DG23" s="710"/>
      <c r="DH23" s="710"/>
      <c r="DI23" s="710"/>
      <c r="DJ23" s="710"/>
      <c r="DK23" s="711"/>
      <c r="DL23" s="747" t="s">
        <v>291</v>
      </c>
      <c r="DM23" s="748"/>
      <c r="DN23" s="748"/>
      <c r="DO23" s="748"/>
      <c r="DP23" s="748"/>
      <c r="DQ23" s="748"/>
      <c r="DR23" s="748"/>
      <c r="DS23" s="748"/>
      <c r="DT23" s="748"/>
      <c r="DU23" s="748"/>
      <c r="DV23" s="749"/>
      <c r="DW23" s="709" t="s">
        <v>292</v>
      </c>
      <c r="DX23" s="710"/>
      <c r="DY23" s="710"/>
      <c r="DZ23" s="710"/>
      <c r="EA23" s="710"/>
      <c r="EB23" s="710"/>
      <c r="EC23" s="711"/>
    </row>
    <row r="24" spans="2:133" ht="11.25" customHeight="1" x14ac:dyDescent="0.15">
      <c r="B24" s="654" t="s">
        <v>293</v>
      </c>
      <c r="C24" s="655"/>
      <c r="D24" s="655"/>
      <c r="E24" s="655"/>
      <c r="F24" s="655"/>
      <c r="G24" s="655"/>
      <c r="H24" s="655"/>
      <c r="I24" s="655"/>
      <c r="J24" s="655"/>
      <c r="K24" s="655"/>
      <c r="L24" s="655"/>
      <c r="M24" s="655"/>
      <c r="N24" s="655"/>
      <c r="O24" s="655"/>
      <c r="P24" s="655"/>
      <c r="Q24" s="656"/>
      <c r="R24" s="657" t="s">
        <v>146</v>
      </c>
      <c r="S24" s="658"/>
      <c r="T24" s="658"/>
      <c r="U24" s="658"/>
      <c r="V24" s="658"/>
      <c r="W24" s="658"/>
      <c r="X24" s="658"/>
      <c r="Y24" s="659"/>
      <c r="Z24" s="695" t="s">
        <v>146</v>
      </c>
      <c r="AA24" s="695"/>
      <c r="AB24" s="695"/>
      <c r="AC24" s="695"/>
      <c r="AD24" s="696" t="s">
        <v>130</v>
      </c>
      <c r="AE24" s="696"/>
      <c r="AF24" s="696"/>
      <c r="AG24" s="696"/>
      <c r="AH24" s="696"/>
      <c r="AI24" s="696"/>
      <c r="AJ24" s="696"/>
      <c r="AK24" s="696"/>
      <c r="AL24" s="660" t="s">
        <v>130</v>
      </c>
      <c r="AM24" s="661"/>
      <c r="AN24" s="661"/>
      <c r="AO24" s="697"/>
      <c r="AP24" s="654" t="s">
        <v>294</v>
      </c>
      <c r="AQ24" s="734"/>
      <c r="AR24" s="734"/>
      <c r="AS24" s="734"/>
      <c r="AT24" s="734"/>
      <c r="AU24" s="734"/>
      <c r="AV24" s="734"/>
      <c r="AW24" s="734"/>
      <c r="AX24" s="734"/>
      <c r="AY24" s="734"/>
      <c r="AZ24" s="734"/>
      <c r="BA24" s="734"/>
      <c r="BB24" s="734"/>
      <c r="BC24" s="734"/>
      <c r="BD24" s="734"/>
      <c r="BE24" s="734"/>
      <c r="BF24" s="735"/>
      <c r="BG24" s="657" t="s">
        <v>248</v>
      </c>
      <c r="BH24" s="658"/>
      <c r="BI24" s="658"/>
      <c r="BJ24" s="658"/>
      <c r="BK24" s="658"/>
      <c r="BL24" s="658"/>
      <c r="BM24" s="658"/>
      <c r="BN24" s="659"/>
      <c r="BO24" s="695" t="s">
        <v>146</v>
      </c>
      <c r="BP24" s="695"/>
      <c r="BQ24" s="695"/>
      <c r="BR24" s="695"/>
      <c r="BS24" s="696" t="s">
        <v>248</v>
      </c>
      <c r="BT24" s="696"/>
      <c r="BU24" s="696"/>
      <c r="BV24" s="696"/>
      <c r="BW24" s="696"/>
      <c r="BX24" s="696"/>
      <c r="BY24" s="696"/>
      <c r="BZ24" s="696"/>
      <c r="CA24" s="696"/>
      <c r="CB24" s="736"/>
      <c r="CD24" s="715" t="s">
        <v>295</v>
      </c>
      <c r="CE24" s="716"/>
      <c r="CF24" s="716"/>
      <c r="CG24" s="716"/>
      <c r="CH24" s="716"/>
      <c r="CI24" s="716"/>
      <c r="CJ24" s="716"/>
      <c r="CK24" s="716"/>
      <c r="CL24" s="716"/>
      <c r="CM24" s="716"/>
      <c r="CN24" s="716"/>
      <c r="CO24" s="716"/>
      <c r="CP24" s="716"/>
      <c r="CQ24" s="717"/>
      <c r="CR24" s="712">
        <v>2151244</v>
      </c>
      <c r="CS24" s="713"/>
      <c r="CT24" s="713"/>
      <c r="CU24" s="713"/>
      <c r="CV24" s="713"/>
      <c r="CW24" s="713"/>
      <c r="CX24" s="713"/>
      <c r="CY24" s="738"/>
      <c r="CZ24" s="739">
        <v>34.299999999999997</v>
      </c>
      <c r="DA24" s="721"/>
      <c r="DB24" s="721"/>
      <c r="DC24" s="741"/>
      <c r="DD24" s="737">
        <v>1704676</v>
      </c>
      <c r="DE24" s="713"/>
      <c r="DF24" s="713"/>
      <c r="DG24" s="713"/>
      <c r="DH24" s="713"/>
      <c r="DI24" s="713"/>
      <c r="DJ24" s="713"/>
      <c r="DK24" s="738"/>
      <c r="DL24" s="737">
        <v>1641250</v>
      </c>
      <c r="DM24" s="713"/>
      <c r="DN24" s="713"/>
      <c r="DO24" s="713"/>
      <c r="DP24" s="713"/>
      <c r="DQ24" s="713"/>
      <c r="DR24" s="713"/>
      <c r="DS24" s="713"/>
      <c r="DT24" s="713"/>
      <c r="DU24" s="713"/>
      <c r="DV24" s="738"/>
      <c r="DW24" s="739">
        <v>46.3</v>
      </c>
      <c r="DX24" s="721"/>
      <c r="DY24" s="721"/>
      <c r="DZ24" s="721"/>
      <c r="EA24" s="721"/>
      <c r="EB24" s="721"/>
      <c r="EC24" s="740"/>
    </row>
    <row r="25" spans="2:133" ht="11.25" customHeight="1" x14ac:dyDescent="0.15">
      <c r="B25" s="654" t="s">
        <v>296</v>
      </c>
      <c r="C25" s="655"/>
      <c r="D25" s="655"/>
      <c r="E25" s="655"/>
      <c r="F25" s="655"/>
      <c r="G25" s="655"/>
      <c r="H25" s="655"/>
      <c r="I25" s="655"/>
      <c r="J25" s="655"/>
      <c r="K25" s="655"/>
      <c r="L25" s="655"/>
      <c r="M25" s="655"/>
      <c r="N25" s="655"/>
      <c r="O25" s="655"/>
      <c r="P25" s="655"/>
      <c r="Q25" s="656"/>
      <c r="R25" s="657">
        <v>3812752</v>
      </c>
      <c r="S25" s="658"/>
      <c r="T25" s="658"/>
      <c r="U25" s="658"/>
      <c r="V25" s="658"/>
      <c r="W25" s="658"/>
      <c r="X25" s="658"/>
      <c r="Y25" s="659"/>
      <c r="Z25" s="695">
        <v>57.6</v>
      </c>
      <c r="AA25" s="695"/>
      <c r="AB25" s="695"/>
      <c r="AC25" s="695"/>
      <c r="AD25" s="696">
        <v>3502207</v>
      </c>
      <c r="AE25" s="696"/>
      <c r="AF25" s="696"/>
      <c r="AG25" s="696"/>
      <c r="AH25" s="696"/>
      <c r="AI25" s="696"/>
      <c r="AJ25" s="696"/>
      <c r="AK25" s="696"/>
      <c r="AL25" s="660">
        <v>99.7</v>
      </c>
      <c r="AM25" s="661"/>
      <c r="AN25" s="661"/>
      <c r="AO25" s="697"/>
      <c r="AP25" s="654" t="s">
        <v>297</v>
      </c>
      <c r="AQ25" s="734"/>
      <c r="AR25" s="734"/>
      <c r="AS25" s="734"/>
      <c r="AT25" s="734"/>
      <c r="AU25" s="734"/>
      <c r="AV25" s="734"/>
      <c r="AW25" s="734"/>
      <c r="AX25" s="734"/>
      <c r="AY25" s="734"/>
      <c r="AZ25" s="734"/>
      <c r="BA25" s="734"/>
      <c r="BB25" s="734"/>
      <c r="BC25" s="734"/>
      <c r="BD25" s="734"/>
      <c r="BE25" s="734"/>
      <c r="BF25" s="735"/>
      <c r="BG25" s="657" t="s">
        <v>130</v>
      </c>
      <c r="BH25" s="658"/>
      <c r="BI25" s="658"/>
      <c r="BJ25" s="658"/>
      <c r="BK25" s="658"/>
      <c r="BL25" s="658"/>
      <c r="BM25" s="658"/>
      <c r="BN25" s="659"/>
      <c r="BO25" s="695" t="s">
        <v>130</v>
      </c>
      <c r="BP25" s="695"/>
      <c r="BQ25" s="695"/>
      <c r="BR25" s="695"/>
      <c r="BS25" s="696" t="s">
        <v>130</v>
      </c>
      <c r="BT25" s="696"/>
      <c r="BU25" s="696"/>
      <c r="BV25" s="696"/>
      <c r="BW25" s="696"/>
      <c r="BX25" s="696"/>
      <c r="BY25" s="696"/>
      <c r="BZ25" s="696"/>
      <c r="CA25" s="696"/>
      <c r="CB25" s="736"/>
      <c r="CD25" s="654" t="s">
        <v>298</v>
      </c>
      <c r="CE25" s="655"/>
      <c r="CF25" s="655"/>
      <c r="CG25" s="655"/>
      <c r="CH25" s="655"/>
      <c r="CI25" s="655"/>
      <c r="CJ25" s="655"/>
      <c r="CK25" s="655"/>
      <c r="CL25" s="655"/>
      <c r="CM25" s="655"/>
      <c r="CN25" s="655"/>
      <c r="CO25" s="655"/>
      <c r="CP25" s="655"/>
      <c r="CQ25" s="656"/>
      <c r="CR25" s="657">
        <v>943578</v>
      </c>
      <c r="CS25" s="670"/>
      <c r="CT25" s="670"/>
      <c r="CU25" s="670"/>
      <c r="CV25" s="670"/>
      <c r="CW25" s="670"/>
      <c r="CX25" s="670"/>
      <c r="CY25" s="671"/>
      <c r="CZ25" s="660">
        <v>15</v>
      </c>
      <c r="DA25" s="672"/>
      <c r="DB25" s="672"/>
      <c r="DC25" s="673"/>
      <c r="DD25" s="663">
        <v>871039</v>
      </c>
      <c r="DE25" s="670"/>
      <c r="DF25" s="670"/>
      <c r="DG25" s="670"/>
      <c r="DH25" s="670"/>
      <c r="DI25" s="670"/>
      <c r="DJ25" s="670"/>
      <c r="DK25" s="671"/>
      <c r="DL25" s="663">
        <v>866152</v>
      </c>
      <c r="DM25" s="670"/>
      <c r="DN25" s="670"/>
      <c r="DO25" s="670"/>
      <c r="DP25" s="670"/>
      <c r="DQ25" s="670"/>
      <c r="DR25" s="670"/>
      <c r="DS25" s="670"/>
      <c r="DT25" s="670"/>
      <c r="DU25" s="670"/>
      <c r="DV25" s="671"/>
      <c r="DW25" s="660">
        <v>24.4</v>
      </c>
      <c r="DX25" s="672"/>
      <c r="DY25" s="672"/>
      <c r="DZ25" s="672"/>
      <c r="EA25" s="672"/>
      <c r="EB25" s="672"/>
      <c r="EC25" s="684"/>
    </row>
    <row r="26" spans="2:133" ht="11.25" customHeight="1" x14ac:dyDescent="0.15">
      <c r="B26" s="654" t="s">
        <v>299</v>
      </c>
      <c r="C26" s="655"/>
      <c r="D26" s="655"/>
      <c r="E26" s="655"/>
      <c r="F26" s="655"/>
      <c r="G26" s="655"/>
      <c r="H26" s="655"/>
      <c r="I26" s="655"/>
      <c r="J26" s="655"/>
      <c r="K26" s="655"/>
      <c r="L26" s="655"/>
      <c r="M26" s="655"/>
      <c r="N26" s="655"/>
      <c r="O26" s="655"/>
      <c r="P26" s="655"/>
      <c r="Q26" s="656"/>
      <c r="R26" s="657">
        <v>906</v>
      </c>
      <c r="S26" s="658"/>
      <c r="T26" s="658"/>
      <c r="U26" s="658"/>
      <c r="V26" s="658"/>
      <c r="W26" s="658"/>
      <c r="X26" s="658"/>
      <c r="Y26" s="659"/>
      <c r="Z26" s="695">
        <v>0</v>
      </c>
      <c r="AA26" s="695"/>
      <c r="AB26" s="695"/>
      <c r="AC26" s="695"/>
      <c r="AD26" s="696">
        <v>906</v>
      </c>
      <c r="AE26" s="696"/>
      <c r="AF26" s="696"/>
      <c r="AG26" s="696"/>
      <c r="AH26" s="696"/>
      <c r="AI26" s="696"/>
      <c r="AJ26" s="696"/>
      <c r="AK26" s="696"/>
      <c r="AL26" s="660">
        <v>0</v>
      </c>
      <c r="AM26" s="661"/>
      <c r="AN26" s="661"/>
      <c r="AO26" s="697"/>
      <c r="AP26" s="654" t="s">
        <v>300</v>
      </c>
      <c r="AQ26" s="734"/>
      <c r="AR26" s="734"/>
      <c r="AS26" s="734"/>
      <c r="AT26" s="734"/>
      <c r="AU26" s="734"/>
      <c r="AV26" s="734"/>
      <c r="AW26" s="734"/>
      <c r="AX26" s="734"/>
      <c r="AY26" s="734"/>
      <c r="AZ26" s="734"/>
      <c r="BA26" s="734"/>
      <c r="BB26" s="734"/>
      <c r="BC26" s="734"/>
      <c r="BD26" s="734"/>
      <c r="BE26" s="734"/>
      <c r="BF26" s="735"/>
      <c r="BG26" s="657" t="s">
        <v>130</v>
      </c>
      <c r="BH26" s="658"/>
      <c r="BI26" s="658"/>
      <c r="BJ26" s="658"/>
      <c r="BK26" s="658"/>
      <c r="BL26" s="658"/>
      <c r="BM26" s="658"/>
      <c r="BN26" s="659"/>
      <c r="BO26" s="695" t="s">
        <v>130</v>
      </c>
      <c r="BP26" s="695"/>
      <c r="BQ26" s="695"/>
      <c r="BR26" s="695"/>
      <c r="BS26" s="696" t="s">
        <v>248</v>
      </c>
      <c r="BT26" s="696"/>
      <c r="BU26" s="696"/>
      <c r="BV26" s="696"/>
      <c r="BW26" s="696"/>
      <c r="BX26" s="696"/>
      <c r="BY26" s="696"/>
      <c r="BZ26" s="696"/>
      <c r="CA26" s="696"/>
      <c r="CB26" s="736"/>
      <c r="CD26" s="654" t="s">
        <v>301</v>
      </c>
      <c r="CE26" s="655"/>
      <c r="CF26" s="655"/>
      <c r="CG26" s="655"/>
      <c r="CH26" s="655"/>
      <c r="CI26" s="655"/>
      <c r="CJ26" s="655"/>
      <c r="CK26" s="655"/>
      <c r="CL26" s="655"/>
      <c r="CM26" s="655"/>
      <c r="CN26" s="655"/>
      <c r="CO26" s="655"/>
      <c r="CP26" s="655"/>
      <c r="CQ26" s="656"/>
      <c r="CR26" s="657">
        <v>534703</v>
      </c>
      <c r="CS26" s="658"/>
      <c r="CT26" s="658"/>
      <c r="CU26" s="658"/>
      <c r="CV26" s="658"/>
      <c r="CW26" s="658"/>
      <c r="CX26" s="658"/>
      <c r="CY26" s="659"/>
      <c r="CZ26" s="660">
        <v>8.5</v>
      </c>
      <c r="DA26" s="672"/>
      <c r="DB26" s="672"/>
      <c r="DC26" s="673"/>
      <c r="DD26" s="663">
        <v>495308</v>
      </c>
      <c r="DE26" s="658"/>
      <c r="DF26" s="658"/>
      <c r="DG26" s="658"/>
      <c r="DH26" s="658"/>
      <c r="DI26" s="658"/>
      <c r="DJ26" s="658"/>
      <c r="DK26" s="659"/>
      <c r="DL26" s="663" t="s">
        <v>130</v>
      </c>
      <c r="DM26" s="658"/>
      <c r="DN26" s="658"/>
      <c r="DO26" s="658"/>
      <c r="DP26" s="658"/>
      <c r="DQ26" s="658"/>
      <c r="DR26" s="658"/>
      <c r="DS26" s="658"/>
      <c r="DT26" s="658"/>
      <c r="DU26" s="658"/>
      <c r="DV26" s="659"/>
      <c r="DW26" s="660" t="s">
        <v>146</v>
      </c>
      <c r="DX26" s="672"/>
      <c r="DY26" s="672"/>
      <c r="DZ26" s="672"/>
      <c r="EA26" s="672"/>
      <c r="EB26" s="672"/>
      <c r="EC26" s="684"/>
    </row>
    <row r="27" spans="2:133" ht="11.25" customHeight="1" x14ac:dyDescent="0.15">
      <c r="B27" s="654" t="s">
        <v>302</v>
      </c>
      <c r="C27" s="655"/>
      <c r="D27" s="655"/>
      <c r="E27" s="655"/>
      <c r="F27" s="655"/>
      <c r="G27" s="655"/>
      <c r="H27" s="655"/>
      <c r="I27" s="655"/>
      <c r="J27" s="655"/>
      <c r="K27" s="655"/>
      <c r="L27" s="655"/>
      <c r="M27" s="655"/>
      <c r="N27" s="655"/>
      <c r="O27" s="655"/>
      <c r="P27" s="655"/>
      <c r="Q27" s="656"/>
      <c r="R27" s="657">
        <v>8053</v>
      </c>
      <c r="S27" s="658"/>
      <c r="T27" s="658"/>
      <c r="U27" s="658"/>
      <c r="V27" s="658"/>
      <c r="W27" s="658"/>
      <c r="X27" s="658"/>
      <c r="Y27" s="659"/>
      <c r="Z27" s="695">
        <v>0.1</v>
      </c>
      <c r="AA27" s="695"/>
      <c r="AB27" s="695"/>
      <c r="AC27" s="695"/>
      <c r="AD27" s="696" t="s">
        <v>146</v>
      </c>
      <c r="AE27" s="696"/>
      <c r="AF27" s="696"/>
      <c r="AG27" s="696"/>
      <c r="AH27" s="696"/>
      <c r="AI27" s="696"/>
      <c r="AJ27" s="696"/>
      <c r="AK27" s="696"/>
      <c r="AL27" s="660" t="s">
        <v>130</v>
      </c>
      <c r="AM27" s="661"/>
      <c r="AN27" s="661"/>
      <c r="AO27" s="697"/>
      <c r="AP27" s="654" t="s">
        <v>303</v>
      </c>
      <c r="AQ27" s="655"/>
      <c r="AR27" s="655"/>
      <c r="AS27" s="655"/>
      <c r="AT27" s="655"/>
      <c r="AU27" s="655"/>
      <c r="AV27" s="655"/>
      <c r="AW27" s="655"/>
      <c r="AX27" s="655"/>
      <c r="AY27" s="655"/>
      <c r="AZ27" s="655"/>
      <c r="BA27" s="655"/>
      <c r="BB27" s="655"/>
      <c r="BC27" s="655"/>
      <c r="BD27" s="655"/>
      <c r="BE27" s="655"/>
      <c r="BF27" s="656"/>
      <c r="BG27" s="657">
        <v>822773</v>
      </c>
      <c r="BH27" s="658"/>
      <c r="BI27" s="658"/>
      <c r="BJ27" s="658"/>
      <c r="BK27" s="658"/>
      <c r="BL27" s="658"/>
      <c r="BM27" s="658"/>
      <c r="BN27" s="659"/>
      <c r="BO27" s="695">
        <v>100</v>
      </c>
      <c r="BP27" s="695"/>
      <c r="BQ27" s="695"/>
      <c r="BR27" s="695"/>
      <c r="BS27" s="696">
        <v>11062</v>
      </c>
      <c r="BT27" s="696"/>
      <c r="BU27" s="696"/>
      <c r="BV27" s="696"/>
      <c r="BW27" s="696"/>
      <c r="BX27" s="696"/>
      <c r="BY27" s="696"/>
      <c r="BZ27" s="696"/>
      <c r="CA27" s="696"/>
      <c r="CB27" s="736"/>
      <c r="CD27" s="654" t="s">
        <v>304</v>
      </c>
      <c r="CE27" s="655"/>
      <c r="CF27" s="655"/>
      <c r="CG27" s="655"/>
      <c r="CH27" s="655"/>
      <c r="CI27" s="655"/>
      <c r="CJ27" s="655"/>
      <c r="CK27" s="655"/>
      <c r="CL27" s="655"/>
      <c r="CM27" s="655"/>
      <c r="CN27" s="655"/>
      <c r="CO27" s="655"/>
      <c r="CP27" s="655"/>
      <c r="CQ27" s="656"/>
      <c r="CR27" s="657">
        <v>548762</v>
      </c>
      <c r="CS27" s="670"/>
      <c r="CT27" s="670"/>
      <c r="CU27" s="670"/>
      <c r="CV27" s="670"/>
      <c r="CW27" s="670"/>
      <c r="CX27" s="670"/>
      <c r="CY27" s="671"/>
      <c r="CZ27" s="660">
        <v>8.6999999999999993</v>
      </c>
      <c r="DA27" s="672"/>
      <c r="DB27" s="672"/>
      <c r="DC27" s="673"/>
      <c r="DD27" s="663">
        <v>178103</v>
      </c>
      <c r="DE27" s="670"/>
      <c r="DF27" s="670"/>
      <c r="DG27" s="670"/>
      <c r="DH27" s="670"/>
      <c r="DI27" s="670"/>
      <c r="DJ27" s="670"/>
      <c r="DK27" s="671"/>
      <c r="DL27" s="663">
        <v>119564</v>
      </c>
      <c r="DM27" s="670"/>
      <c r="DN27" s="670"/>
      <c r="DO27" s="670"/>
      <c r="DP27" s="670"/>
      <c r="DQ27" s="670"/>
      <c r="DR27" s="670"/>
      <c r="DS27" s="670"/>
      <c r="DT27" s="670"/>
      <c r="DU27" s="670"/>
      <c r="DV27" s="671"/>
      <c r="DW27" s="660">
        <v>3.4</v>
      </c>
      <c r="DX27" s="672"/>
      <c r="DY27" s="672"/>
      <c r="DZ27" s="672"/>
      <c r="EA27" s="672"/>
      <c r="EB27" s="672"/>
      <c r="EC27" s="684"/>
    </row>
    <row r="28" spans="2:133" ht="11.25" customHeight="1" x14ac:dyDescent="0.15">
      <c r="B28" s="654" t="s">
        <v>305</v>
      </c>
      <c r="C28" s="655"/>
      <c r="D28" s="655"/>
      <c r="E28" s="655"/>
      <c r="F28" s="655"/>
      <c r="G28" s="655"/>
      <c r="H28" s="655"/>
      <c r="I28" s="655"/>
      <c r="J28" s="655"/>
      <c r="K28" s="655"/>
      <c r="L28" s="655"/>
      <c r="M28" s="655"/>
      <c r="N28" s="655"/>
      <c r="O28" s="655"/>
      <c r="P28" s="655"/>
      <c r="Q28" s="656"/>
      <c r="R28" s="657">
        <v>41059</v>
      </c>
      <c r="S28" s="658"/>
      <c r="T28" s="658"/>
      <c r="U28" s="658"/>
      <c r="V28" s="658"/>
      <c r="W28" s="658"/>
      <c r="X28" s="658"/>
      <c r="Y28" s="659"/>
      <c r="Z28" s="695">
        <v>0.6</v>
      </c>
      <c r="AA28" s="695"/>
      <c r="AB28" s="695"/>
      <c r="AC28" s="695"/>
      <c r="AD28" s="696">
        <v>5193</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306</v>
      </c>
      <c r="CE28" s="655"/>
      <c r="CF28" s="655"/>
      <c r="CG28" s="655"/>
      <c r="CH28" s="655"/>
      <c r="CI28" s="655"/>
      <c r="CJ28" s="655"/>
      <c r="CK28" s="655"/>
      <c r="CL28" s="655"/>
      <c r="CM28" s="655"/>
      <c r="CN28" s="655"/>
      <c r="CO28" s="655"/>
      <c r="CP28" s="655"/>
      <c r="CQ28" s="656"/>
      <c r="CR28" s="657">
        <v>658904</v>
      </c>
      <c r="CS28" s="658"/>
      <c r="CT28" s="658"/>
      <c r="CU28" s="658"/>
      <c r="CV28" s="658"/>
      <c r="CW28" s="658"/>
      <c r="CX28" s="658"/>
      <c r="CY28" s="659"/>
      <c r="CZ28" s="660">
        <v>10.5</v>
      </c>
      <c r="DA28" s="672"/>
      <c r="DB28" s="672"/>
      <c r="DC28" s="673"/>
      <c r="DD28" s="663">
        <v>655534</v>
      </c>
      <c r="DE28" s="658"/>
      <c r="DF28" s="658"/>
      <c r="DG28" s="658"/>
      <c r="DH28" s="658"/>
      <c r="DI28" s="658"/>
      <c r="DJ28" s="658"/>
      <c r="DK28" s="659"/>
      <c r="DL28" s="663">
        <v>655534</v>
      </c>
      <c r="DM28" s="658"/>
      <c r="DN28" s="658"/>
      <c r="DO28" s="658"/>
      <c r="DP28" s="658"/>
      <c r="DQ28" s="658"/>
      <c r="DR28" s="658"/>
      <c r="DS28" s="658"/>
      <c r="DT28" s="658"/>
      <c r="DU28" s="658"/>
      <c r="DV28" s="659"/>
      <c r="DW28" s="660">
        <v>18.5</v>
      </c>
      <c r="DX28" s="672"/>
      <c r="DY28" s="672"/>
      <c r="DZ28" s="672"/>
      <c r="EA28" s="672"/>
      <c r="EB28" s="672"/>
      <c r="EC28" s="684"/>
    </row>
    <row r="29" spans="2:133" ht="11.25" customHeight="1" x14ac:dyDescent="0.15">
      <c r="B29" s="654" t="s">
        <v>307</v>
      </c>
      <c r="C29" s="655"/>
      <c r="D29" s="655"/>
      <c r="E29" s="655"/>
      <c r="F29" s="655"/>
      <c r="G29" s="655"/>
      <c r="H29" s="655"/>
      <c r="I29" s="655"/>
      <c r="J29" s="655"/>
      <c r="K29" s="655"/>
      <c r="L29" s="655"/>
      <c r="M29" s="655"/>
      <c r="N29" s="655"/>
      <c r="O29" s="655"/>
      <c r="P29" s="655"/>
      <c r="Q29" s="656"/>
      <c r="R29" s="657">
        <v>4907</v>
      </c>
      <c r="S29" s="658"/>
      <c r="T29" s="658"/>
      <c r="U29" s="658"/>
      <c r="V29" s="658"/>
      <c r="W29" s="658"/>
      <c r="X29" s="658"/>
      <c r="Y29" s="659"/>
      <c r="Z29" s="695">
        <v>0.1</v>
      </c>
      <c r="AA29" s="695"/>
      <c r="AB29" s="695"/>
      <c r="AC29" s="695"/>
      <c r="AD29" s="696" t="s">
        <v>130</v>
      </c>
      <c r="AE29" s="696"/>
      <c r="AF29" s="696"/>
      <c r="AG29" s="696"/>
      <c r="AH29" s="696"/>
      <c r="AI29" s="696"/>
      <c r="AJ29" s="696"/>
      <c r="AK29" s="696"/>
      <c r="AL29" s="660" t="s">
        <v>146</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308</v>
      </c>
      <c r="CE29" s="677"/>
      <c r="CF29" s="654" t="s">
        <v>71</v>
      </c>
      <c r="CG29" s="655"/>
      <c r="CH29" s="655"/>
      <c r="CI29" s="655"/>
      <c r="CJ29" s="655"/>
      <c r="CK29" s="655"/>
      <c r="CL29" s="655"/>
      <c r="CM29" s="655"/>
      <c r="CN29" s="655"/>
      <c r="CO29" s="655"/>
      <c r="CP29" s="655"/>
      <c r="CQ29" s="656"/>
      <c r="CR29" s="657">
        <v>658904</v>
      </c>
      <c r="CS29" s="670"/>
      <c r="CT29" s="670"/>
      <c r="CU29" s="670"/>
      <c r="CV29" s="670"/>
      <c r="CW29" s="670"/>
      <c r="CX29" s="670"/>
      <c r="CY29" s="671"/>
      <c r="CZ29" s="660">
        <v>10.5</v>
      </c>
      <c r="DA29" s="672"/>
      <c r="DB29" s="672"/>
      <c r="DC29" s="673"/>
      <c r="DD29" s="663">
        <v>655534</v>
      </c>
      <c r="DE29" s="670"/>
      <c r="DF29" s="670"/>
      <c r="DG29" s="670"/>
      <c r="DH29" s="670"/>
      <c r="DI29" s="670"/>
      <c r="DJ29" s="670"/>
      <c r="DK29" s="671"/>
      <c r="DL29" s="663">
        <v>655534</v>
      </c>
      <c r="DM29" s="670"/>
      <c r="DN29" s="670"/>
      <c r="DO29" s="670"/>
      <c r="DP29" s="670"/>
      <c r="DQ29" s="670"/>
      <c r="DR29" s="670"/>
      <c r="DS29" s="670"/>
      <c r="DT29" s="670"/>
      <c r="DU29" s="670"/>
      <c r="DV29" s="671"/>
      <c r="DW29" s="660">
        <v>18.5</v>
      </c>
      <c r="DX29" s="672"/>
      <c r="DY29" s="672"/>
      <c r="DZ29" s="672"/>
      <c r="EA29" s="672"/>
      <c r="EB29" s="672"/>
      <c r="EC29" s="684"/>
    </row>
    <row r="30" spans="2:133" ht="11.25" customHeight="1" x14ac:dyDescent="0.15">
      <c r="B30" s="654" t="s">
        <v>309</v>
      </c>
      <c r="C30" s="655"/>
      <c r="D30" s="655"/>
      <c r="E30" s="655"/>
      <c r="F30" s="655"/>
      <c r="G30" s="655"/>
      <c r="H30" s="655"/>
      <c r="I30" s="655"/>
      <c r="J30" s="655"/>
      <c r="K30" s="655"/>
      <c r="L30" s="655"/>
      <c r="M30" s="655"/>
      <c r="N30" s="655"/>
      <c r="O30" s="655"/>
      <c r="P30" s="655"/>
      <c r="Q30" s="656"/>
      <c r="R30" s="657">
        <v>822805</v>
      </c>
      <c r="S30" s="658"/>
      <c r="T30" s="658"/>
      <c r="U30" s="658"/>
      <c r="V30" s="658"/>
      <c r="W30" s="658"/>
      <c r="X30" s="658"/>
      <c r="Y30" s="659"/>
      <c r="Z30" s="695">
        <v>12.4</v>
      </c>
      <c r="AA30" s="695"/>
      <c r="AB30" s="695"/>
      <c r="AC30" s="695"/>
      <c r="AD30" s="696" t="s">
        <v>130</v>
      </c>
      <c r="AE30" s="696"/>
      <c r="AF30" s="696"/>
      <c r="AG30" s="696"/>
      <c r="AH30" s="696"/>
      <c r="AI30" s="696"/>
      <c r="AJ30" s="696"/>
      <c r="AK30" s="696"/>
      <c r="AL30" s="660" t="s">
        <v>146</v>
      </c>
      <c r="AM30" s="661"/>
      <c r="AN30" s="661"/>
      <c r="AO30" s="697"/>
      <c r="AP30" s="709" t="s">
        <v>226</v>
      </c>
      <c r="AQ30" s="710"/>
      <c r="AR30" s="710"/>
      <c r="AS30" s="710"/>
      <c r="AT30" s="710"/>
      <c r="AU30" s="710"/>
      <c r="AV30" s="710"/>
      <c r="AW30" s="710"/>
      <c r="AX30" s="710"/>
      <c r="AY30" s="710"/>
      <c r="AZ30" s="710"/>
      <c r="BA30" s="710"/>
      <c r="BB30" s="710"/>
      <c r="BC30" s="710"/>
      <c r="BD30" s="710"/>
      <c r="BE30" s="710"/>
      <c r="BF30" s="711"/>
      <c r="BG30" s="709" t="s">
        <v>310</v>
      </c>
      <c r="BH30" s="727"/>
      <c r="BI30" s="727"/>
      <c r="BJ30" s="727"/>
      <c r="BK30" s="727"/>
      <c r="BL30" s="727"/>
      <c r="BM30" s="727"/>
      <c r="BN30" s="727"/>
      <c r="BO30" s="727"/>
      <c r="BP30" s="727"/>
      <c r="BQ30" s="728"/>
      <c r="BR30" s="709" t="s">
        <v>311</v>
      </c>
      <c r="BS30" s="727"/>
      <c r="BT30" s="727"/>
      <c r="BU30" s="727"/>
      <c r="BV30" s="727"/>
      <c r="BW30" s="727"/>
      <c r="BX30" s="727"/>
      <c r="BY30" s="727"/>
      <c r="BZ30" s="727"/>
      <c r="CA30" s="727"/>
      <c r="CB30" s="728"/>
      <c r="CD30" s="678"/>
      <c r="CE30" s="679"/>
      <c r="CF30" s="654" t="s">
        <v>312</v>
      </c>
      <c r="CG30" s="655"/>
      <c r="CH30" s="655"/>
      <c r="CI30" s="655"/>
      <c r="CJ30" s="655"/>
      <c r="CK30" s="655"/>
      <c r="CL30" s="655"/>
      <c r="CM30" s="655"/>
      <c r="CN30" s="655"/>
      <c r="CO30" s="655"/>
      <c r="CP30" s="655"/>
      <c r="CQ30" s="656"/>
      <c r="CR30" s="657">
        <v>643898</v>
      </c>
      <c r="CS30" s="658"/>
      <c r="CT30" s="658"/>
      <c r="CU30" s="658"/>
      <c r="CV30" s="658"/>
      <c r="CW30" s="658"/>
      <c r="CX30" s="658"/>
      <c r="CY30" s="659"/>
      <c r="CZ30" s="660">
        <v>10.3</v>
      </c>
      <c r="DA30" s="672"/>
      <c r="DB30" s="672"/>
      <c r="DC30" s="673"/>
      <c r="DD30" s="663">
        <v>640805</v>
      </c>
      <c r="DE30" s="658"/>
      <c r="DF30" s="658"/>
      <c r="DG30" s="658"/>
      <c r="DH30" s="658"/>
      <c r="DI30" s="658"/>
      <c r="DJ30" s="658"/>
      <c r="DK30" s="659"/>
      <c r="DL30" s="663">
        <v>640805</v>
      </c>
      <c r="DM30" s="658"/>
      <c r="DN30" s="658"/>
      <c r="DO30" s="658"/>
      <c r="DP30" s="658"/>
      <c r="DQ30" s="658"/>
      <c r="DR30" s="658"/>
      <c r="DS30" s="658"/>
      <c r="DT30" s="658"/>
      <c r="DU30" s="658"/>
      <c r="DV30" s="659"/>
      <c r="DW30" s="660">
        <v>18.100000000000001</v>
      </c>
      <c r="DX30" s="672"/>
      <c r="DY30" s="672"/>
      <c r="DZ30" s="672"/>
      <c r="EA30" s="672"/>
      <c r="EB30" s="672"/>
      <c r="EC30" s="684"/>
    </row>
    <row r="31" spans="2:133" ht="11.25" customHeight="1" x14ac:dyDescent="0.15">
      <c r="B31" s="724" t="s">
        <v>313</v>
      </c>
      <c r="C31" s="725"/>
      <c r="D31" s="725"/>
      <c r="E31" s="725"/>
      <c r="F31" s="725"/>
      <c r="G31" s="725"/>
      <c r="H31" s="725"/>
      <c r="I31" s="725"/>
      <c r="J31" s="725"/>
      <c r="K31" s="725"/>
      <c r="L31" s="725"/>
      <c r="M31" s="725"/>
      <c r="N31" s="725"/>
      <c r="O31" s="725"/>
      <c r="P31" s="725"/>
      <c r="Q31" s="726"/>
      <c r="R31" s="657" t="s">
        <v>146</v>
      </c>
      <c r="S31" s="658"/>
      <c r="T31" s="658"/>
      <c r="U31" s="658"/>
      <c r="V31" s="658"/>
      <c r="W31" s="658"/>
      <c r="X31" s="658"/>
      <c r="Y31" s="659"/>
      <c r="Z31" s="695" t="s">
        <v>146</v>
      </c>
      <c r="AA31" s="695"/>
      <c r="AB31" s="695"/>
      <c r="AC31" s="695"/>
      <c r="AD31" s="696" t="s">
        <v>146</v>
      </c>
      <c r="AE31" s="696"/>
      <c r="AF31" s="696"/>
      <c r="AG31" s="696"/>
      <c r="AH31" s="696"/>
      <c r="AI31" s="696"/>
      <c r="AJ31" s="696"/>
      <c r="AK31" s="696"/>
      <c r="AL31" s="660" t="s">
        <v>130</v>
      </c>
      <c r="AM31" s="661"/>
      <c r="AN31" s="661"/>
      <c r="AO31" s="697"/>
      <c r="AP31" s="729" t="s">
        <v>314</v>
      </c>
      <c r="AQ31" s="730"/>
      <c r="AR31" s="730"/>
      <c r="AS31" s="730"/>
      <c r="AT31" s="731" t="s">
        <v>315</v>
      </c>
      <c r="AU31" s="218"/>
      <c r="AV31" s="218"/>
      <c r="AW31" s="218"/>
      <c r="AX31" s="715" t="s">
        <v>190</v>
      </c>
      <c r="AY31" s="716"/>
      <c r="AZ31" s="716"/>
      <c r="BA31" s="716"/>
      <c r="BB31" s="716"/>
      <c r="BC31" s="716"/>
      <c r="BD31" s="716"/>
      <c r="BE31" s="716"/>
      <c r="BF31" s="717"/>
      <c r="BG31" s="719">
        <v>99.3</v>
      </c>
      <c r="BH31" s="720"/>
      <c r="BI31" s="720"/>
      <c r="BJ31" s="720"/>
      <c r="BK31" s="720"/>
      <c r="BL31" s="720"/>
      <c r="BM31" s="721">
        <v>97.4</v>
      </c>
      <c r="BN31" s="720"/>
      <c r="BO31" s="720"/>
      <c r="BP31" s="720"/>
      <c r="BQ31" s="722"/>
      <c r="BR31" s="719">
        <v>99.3</v>
      </c>
      <c r="BS31" s="720"/>
      <c r="BT31" s="720"/>
      <c r="BU31" s="720"/>
      <c r="BV31" s="720"/>
      <c r="BW31" s="720"/>
      <c r="BX31" s="721">
        <v>97.5</v>
      </c>
      <c r="BY31" s="720"/>
      <c r="BZ31" s="720"/>
      <c r="CA31" s="720"/>
      <c r="CB31" s="722"/>
      <c r="CD31" s="678"/>
      <c r="CE31" s="679"/>
      <c r="CF31" s="654" t="s">
        <v>316</v>
      </c>
      <c r="CG31" s="655"/>
      <c r="CH31" s="655"/>
      <c r="CI31" s="655"/>
      <c r="CJ31" s="655"/>
      <c r="CK31" s="655"/>
      <c r="CL31" s="655"/>
      <c r="CM31" s="655"/>
      <c r="CN31" s="655"/>
      <c r="CO31" s="655"/>
      <c r="CP31" s="655"/>
      <c r="CQ31" s="656"/>
      <c r="CR31" s="657">
        <v>15006</v>
      </c>
      <c r="CS31" s="670"/>
      <c r="CT31" s="670"/>
      <c r="CU31" s="670"/>
      <c r="CV31" s="670"/>
      <c r="CW31" s="670"/>
      <c r="CX31" s="670"/>
      <c r="CY31" s="671"/>
      <c r="CZ31" s="660">
        <v>0.2</v>
      </c>
      <c r="DA31" s="672"/>
      <c r="DB31" s="672"/>
      <c r="DC31" s="673"/>
      <c r="DD31" s="663">
        <v>14729</v>
      </c>
      <c r="DE31" s="670"/>
      <c r="DF31" s="670"/>
      <c r="DG31" s="670"/>
      <c r="DH31" s="670"/>
      <c r="DI31" s="670"/>
      <c r="DJ31" s="670"/>
      <c r="DK31" s="671"/>
      <c r="DL31" s="663">
        <v>14729</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317</v>
      </c>
      <c r="C32" s="655"/>
      <c r="D32" s="655"/>
      <c r="E32" s="655"/>
      <c r="F32" s="655"/>
      <c r="G32" s="655"/>
      <c r="H32" s="655"/>
      <c r="I32" s="655"/>
      <c r="J32" s="655"/>
      <c r="K32" s="655"/>
      <c r="L32" s="655"/>
      <c r="M32" s="655"/>
      <c r="N32" s="655"/>
      <c r="O32" s="655"/>
      <c r="P32" s="655"/>
      <c r="Q32" s="656"/>
      <c r="R32" s="657">
        <v>345944</v>
      </c>
      <c r="S32" s="658"/>
      <c r="T32" s="658"/>
      <c r="U32" s="658"/>
      <c r="V32" s="658"/>
      <c r="W32" s="658"/>
      <c r="X32" s="658"/>
      <c r="Y32" s="659"/>
      <c r="Z32" s="695">
        <v>5.2</v>
      </c>
      <c r="AA32" s="695"/>
      <c r="AB32" s="695"/>
      <c r="AC32" s="695"/>
      <c r="AD32" s="696" t="s">
        <v>248</v>
      </c>
      <c r="AE32" s="696"/>
      <c r="AF32" s="696"/>
      <c r="AG32" s="696"/>
      <c r="AH32" s="696"/>
      <c r="AI32" s="696"/>
      <c r="AJ32" s="696"/>
      <c r="AK32" s="696"/>
      <c r="AL32" s="660" t="s">
        <v>130</v>
      </c>
      <c r="AM32" s="661"/>
      <c r="AN32" s="661"/>
      <c r="AO32" s="697"/>
      <c r="AP32" s="698"/>
      <c r="AQ32" s="699"/>
      <c r="AR32" s="699"/>
      <c r="AS32" s="699"/>
      <c r="AT32" s="732"/>
      <c r="AU32" s="214" t="s">
        <v>318</v>
      </c>
      <c r="AX32" s="654" t="s">
        <v>319</v>
      </c>
      <c r="AY32" s="655"/>
      <c r="AZ32" s="655"/>
      <c r="BA32" s="655"/>
      <c r="BB32" s="655"/>
      <c r="BC32" s="655"/>
      <c r="BD32" s="655"/>
      <c r="BE32" s="655"/>
      <c r="BF32" s="656"/>
      <c r="BG32" s="723">
        <v>99.4</v>
      </c>
      <c r="BH32" s="670"/>
      <c r="BI32" s="670"/>
      <c r="BJ32" s="670"/>
      <c r="BK32" s="670"/>
      <c r="BL32" s="670"/>
      <c r="BM32" s="661">
        <v>98</v>
      </c>
      <c r="BN32" s="670"/>
      <c r="BO32" s="670"/>
      <c r="BP32" s="670"/>
      <c r="BQ32" s="693"/>
      <c r="BR32" s="723">
        <v>99.5</v>
      </c>
      <c r="BS32" s="670"/>
      <c r="BT32" s="670"/>
      <c r="BU32" s="670"/>
      <c r="BV32" s="670"/>
      <c r="BW32" s="670"/>
      <c r="BX32" s="661">
        <v>98.3</v>
      </c>
      <c r="BY32" s="670"/>
      <c r="BZ32" s="670"/>
      <c r="CA32" s="670"/>
      <c r="CB32" s="693"/>
      <c r="CD32" s="680"/>
      <c r="CE32" s="681"/>
      <c r="CF32" s="654" t="s">
        <v>320</v>
      </c>
      <c r="CG32" s="655"/>
      <c r="CH32" s="655"/>
      <c r="CI32" s="655"/>
      <c r="CJ32" s="655"/>
      <c r="CK32" s="655"/>
      <c r="CL32" s="655"/>
      <c r="CM32" s="655"/>
      <c r="CN32" s="655"/>
      <c r="CO32" s="655"/>
      <c r="CP32" s="655"/>
      <c r="CQ32" s="656"/>
      <c r="CR32" s="657" t="s">
        <v>130</v>
      </c>
      <c r="CS32" s="658"/>
      <c r="CT32" s="658"/>
      <c r="CU32" s="658"/>
      <c r="CV32" s="658"/>
      <c r="CW32" s="658"/>
      <c r="CX32" s="658"/>
      <c r="CY32" s="659"/>
      <c r="CZ32" s="660" t="s">
        <v>130</v>
      </c>
      <c r="DA32" s="672"/>
      <c r="DB32" s="672"/>
      <c r="DC32" s="673"/>
      <c r="DD32" s="663" t="s">
        <v>130</v>
      </c>
      <c r="DE32" s="658"/>
      <c r="DF32" s="658"/>
      <c r="DG32" s="658"/>
      <c r="DH32" s="658"/>
      <c r="DI32" s="658"/>
      <c r="DJ32" s="658"/>
      <c r="DK32" s="659"/>
      <c r="DL32" s="663" t="s">
        <v>146</v>
      </c>
      <c r="DM32" s="658"/>
      <c r="DN32" s="658"/>
      <c r="DO32" s="658"/>
      <c r="DP32" s="658"/>
      <c r="DQ32" s="658"/>
      <c r="DR32" s="658"/>
      <c r="DS32" s="658"/>
      <c r="DT32" s="658"/>
      <c r="DU32" s="658"/>
      <c r="DV32" s="659"/>
      <c r="DW32" s="660" t="s">
        <v>146</v>
      </c>
      <c r="DX32" s="672"/>
      <c r="DY32" s="672"/>
      <c r="DZ32" s="672"/>
      <c r="EA32" s="672"/>
      <c r="EB32" s="672"/>
      <c r="EC32" s="684"/>
    </row>
    <row r="33" spans="2:133" ht="11.25" customHeight="1" x14ac:dyDescent="0.15">
      <c r="B33" s="654" t="s">
        <v>321</v>
      </c>
      <c r="C33" s="655"/>
      <c r="D33" s="655"/>
      <c r="E33" s="655"/>
      <c r="F33" s="655"/>
      <c r="G33" s="655"/>
      <c r="H33" s="655"/>
      <c r="I33" s="655"/>
      <c r="J33" s="655"/>
      <c r="K33" s="655"/>
      <c r="L33" s="655"/>
      <c r="M33" s="655"/>
      <c r="N33" s="655"/>
      <c r="O33" s="655"/>
      <c r="P33" s="655"/>
      <c r="Q33" s="656"/>
      <c r="R33" s="657">
        <v>16249</v>
      </c>
      <c r="S33" s="658"/>
      <c r="T33" s="658"/>
      <c r="U33" s="658"/>
      <c r="V33" s="658"/>
      <c r="W33" s="658"/>
      <c r="X33" s="658"/>
      <c r="Y33" s="659"/>
      <c r="Z33" s="695">
        <v>0.2</v>
      </c>
      <c r="AA33" s="695"/>
      <c r="AB33" s="695"/>
      <c r="AC33" s="695"/>
      <c r="AD33" s="696">
        <v>2165</v>
      </c>
      <c r="AE33" s="696"/>
      <c r="AF33" s="696"/>
      <c r="AG33" s="696"/>
      <c r="AH33" s="696"/>
      <c r="AI33" s="696"/>
      <c r="AJ33" s="696"/>
      <c r="AK33" s="696"/>
      <c r="AL33" s="660">
        <v>0.1</v>
      </c>
      <c r="AM33" s="661"/>
      <c r="AN33" s="661"/>
      <c r="AO33" s="697"/>
      <c r="AP33" s="700"/>
      <c r="AQ33" s="701"/>
      <c r="AR33" s="701"/>
      <c r="AS33" s="701"/>
      <c r="AT33" s="733"/>
      <c r="AU33" s="219"/>
      <c r="AV33" s="219"/>
      <c r="AW33" s="219"/>
      <c r="AX33" s="638" t="s">
        <v>322</v>
      </c>
      <c r="AY33" s="639"/>
      <c r="AZ33" s="639"/>
      <c r="BA33" s="639"/>
      <c r="BB33" s="639"/>
      <c r="BC33" s="639"/>
      <c r="BD33" s="639"/>
      <c r="BE33" s="639"/>
      <c r="BF33" s="640"/>
      <c r="BG33" s="718">
        <v>99.3</v>
      </c>
      <c r="BH33" s="642"/>
      <c r="BI33" s="642"/>
      <c r="BJ33" s="642"/>
      <c r="BK33" s="642"/>
      <c r="BL33" s="642"/>
      <c r="BM33" s="688">
        <v>96.8</v>
      </c>
      <c r="BN33" s="642"/>
      <c r="BO33" s="642"/>
      <c r="BP33" s="642"/>
      <c r="BQ33" s="705"/>
      <c r="BR33" s="718">
        <v>99.1</v>
      </c>
      <c r="BS33" s="642"/>
      <c r="BT33" s="642"/>
      <c r="BU33" s="642"/>
      <c r="BV33" s="642"/>
      <c r="BW33" s="642"/>
      <c r="BX33" s="688">
        <v>96.8</v>
      </c>
      <c r="BY33" s="642"/>
      <c r="BZ33" s="642"/>
      <c r="CA33" s="642"/>
      <c r="CB33" s="705"/>
      <c r="CD33" s="654" t="s">
        <v>323</v>
      </c>
      <c r="CE33" s="655"/>
      <c r="CF33" s="655"/>
      <c r="CG33" s="655"/>
      <c r="CH33" s="655"/>
      <c r="CI33" s="655"/>
      <c r="CJ33" s="655"/>
      <c r="CK33" s="655"/>
      <c r="CL33" s="655"/>
      <c r="CM33" s="655"/>
      <c r="CN33" s="655"/>
      <c r="CO33" s="655"/>
      <c r="CP33" s="655"/>
      <c r="CQ33" s="656"/>
      <c r="CR33" s="657">
        <v>3130039</v>
      </c>
      <c r="CS33" s="670"/>
      <c r="CT33" s="670"/>
      <c r="CU33" s="670"/>
      <c r="CV33" s="670"/>
      <c r="CW33" s="670"/>
      <c r="CX33" s="670"/>
      <c r="CY33" s="671"/>
      <c r="CZ33" s="660">
        <v>49.9</v>
      </c>
      <c r="DA33" s="672"/>
      <c r="DB33" s="672"/>
      <c r="DC33" s="673"/>
      <c r="DD33" s="663">
        <v>2262329</v>
      </c>
      <c r="DE33" s="670"/>
      <c r="DF33" s="670"/>
      <c r="DG33" s="670"/>
      <c r="DH33" s="670"/>
      <c r="DI33" s="670"/>
      <c r="DJ33" s="670"/>
      <c r="DK33" s="671"/>
      <c r="DL33" s="663">
        <v>1330519</v>
      </c>
      <c r="DM33" s="670"/>
      <c r="DN33" s="670"/>
      <c r="DO33" s="670"/>
      <c r="DP33" s="670"/>
      <c r="DQ33" s="670"/>
      <c r="DR33" s="670"/>
      <c r="DS33" s="670"/>
      <c r="DT33" s="670"/>
      <c r="DU33" s="670"/>
      <c r="DV33" s="671"/>
      <c r="DW33" s="660">
        <v>37.5</v>
      </c>
      <c r="DX33" s="672"/>
      <c r="DY33" s="672"/>
      <c r="DZ33" s="672"/>
      <c r="EA33" s="672"/>
      <c r="EB33" s="672"/>
      <c r="EC33" s="684"/>
    </row>
    <row r="34" spans="2:133" ht="11.25" customHeight="1" x14ac:dyDescent="0.15">
      <c r="B34" s="654" t="s">
        <v>324</v>
      </c>
      <c r="C34" s="655"/>
      <c r="D34" s="655"/>
      <c r="E34" s="655"/>
      <c r="F34" s="655"/>
      <c r="G34" s="655"/>
      <c r="H34" s="655"/>
      <c r="I34" s="655"/>
      <c r="J34" s="655"/>
      <c r="K34" s="655"/>
      <c r="L34" s="655"/>
      <c r="M34" s="655"/>
      <c r="N34" s="655"/>
      <c r="O34" s="655"/>
      <c r="P34" s="655"/>
      <c r="Q34" s="656"/>
      <c r="R34" s="657">
        <v>285191</v>
      </c>
      <c r="S34" s="658"/>
      <c r="T34" s="658"/>
      <c r="U34" s="658"/>
      <c r="V34" s="658"/>
      <c r="W34" s="658"/>
      <c r="X34" s="658"/>
      <c r="Y34" s="659"/>
      <c r="Z34" s="695">
        <v>4.3</v>
      </c>
      <c r="AA34" s="695"/>
      <c r="AB34" s="695"/>
      <c r="AC34" s="695"/>
      <c r="AD34" s="696" t="s">
        <v>130</v>
      </c>
      <c r="AE34" s="696"/>
      <c r="AF34" s="696"/>
      <c r="AG34" s="696"/>
      <c r="AH34" s="696"/>
      <c r="AI34" s="696"/>
      <c r="AJ34" s="696"/>
      <c r="AK34" s="696"/>
      <c r="AL34" s="660" t="s">
        <v>130</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325</v>
      </c>
      <c r="CE34" s="655"/>
      <c r="CF34" s="655"/>
      <c r="CG34" s="655"/>
      <c r="CH34" s="655"/>
      <c r="CI34" s="655"/>
      <c r="CJ34" s="655"/>
      <c r="CK34" s="655"/>
      <c r="CL34" s="655"/>
      <c r="CM34" s="655"/>
      <c r="CN34" s="655"/>
      <c r="CO34" s="655"/>
      <c r="CP34" s="655"/>
      <c r="CQ34" s="656"/>
      <c r="CR34" s="657">
        <v>828490</v>
      </c>
      <c r="CS34" s="658"/>
      <c r="CT34" s="658"/>
      <c r="CU34" s="658"/>
      <c r="CV34" s="658"/>
      <c r="CW34" s="658"/>
      <c r="CX34" s="658"/>
      <c r="CY34" s="659"/>
      <c r="CZ34" s="660">
        <v>13.2</v>
      </c>
      <c r="DA34" s="672"/>
      <c r="DB34" s="672"/>
      <c r="DC34" s="673"/>
      <c r="DD34" s="663">
        <v>524909</v>
      </c>
      <c r="DE34" s="658"/>
      <c r="DF34" s="658"/>
      <c r="DG34" s="658"/>
      <c r="DH34" s="658"/>
      <c r="DI34" s="658"/>
      <c r="DJ34" s="658"/>
      <c r="DK34" s="659"/>
      <c r="DL34" s="663">
        <v>357246</v>
      </c>
      <c r="DM34" s="658"/>
      <c r="DN34" s="658"/>
      <c r="DO34" s="658"/>
      <c r="DP34" s="658"/>
      <c r="DQ34" s="658"/>
      <c r="DR34" s="658"/>
      <c r="DS34" s="658"/>
      <c r="DT34" s="658"/>
      <c r="DU34" s="658"/>
      <c r="DV34" s="659"/>
      <c r="DW34" s="660">
        <v>10.1</v>
      </c>
      <c r="DX34" s="672"/>
      <c r="DY34" s="672"/>
      <c r="DZ34" s="672"/>
      <c r="EA34" s="672"/>
      <c r="EB34" s="672"/>
      <c r="EC34" s="684"/>
    </row>
    <row r="35" spans="2:133" ht="11.25" customHeight="1" x14ac:dyDescent="0.15">
      <c r="B35" s="654" t="s">
        <v>326</v>
      </c>
      <c r="C35" s="655"/>
      <c r="D35" s="655"/>
      <c r="E35" s="655"/>
      <c r="F35" s="655"/>
      <c r="G35" s="655"/>
      <c r="H35" s="655"/>
      <c r="I35" s="655"/>
      <c r="J35" s="655"/>
      <c r="K35" s="655"/>
      <c r="L35" s="655"/>
      <c r="M35" s="655"/>
      <c r="N35" s="655"/>
      <c r="O35" s="655"/>
      <c r="P35" s="655"/>
      <c r="Q35" s="656"/>
      <c r="R35" s="657">
        <v>411875</v>
      </c>
      <c r="S35" s="658"/>
      <c r="T35" s="658"/>
      <c r="U35" s="658"/>
      <c r="V35" s="658"/>
      <c r="W35" s="658"/>
      <c r="X35" s="658"/>
      <c r="Y35" s="659"/>
      <c r="Z35" s="695">
        <v>6.2</v>
      </c>
      <c r="AA35" s="695"/>
      <c r="AB35" s="695"/>
      <c r="AC35" s="695"/>
      <c r="AD35" s="696" t="s">
        <v>130</v>
      </c>
      <c r="AE35" s="696"/>
      <c r="AF35" s="696"/>
      <c r="AG35" s="696"/>
      <c r="AH35" s="696"/>
      <c r="AI35" s="696"/>
      <c r="AJ35" s="696"/>
      <c r="AK35" s="696"/>
      <c r="AL35" s="660" t="s">
        <v>248</v>
      </c>
      <c r="AM35" s="661"/>
      <c r="AN35" s="661"/>
      <c r="AO35" s="697"/>
      <c r="AP35" s="222"/>
      <c r="AQ35" s="709" t="s">
        <v>327</v>
      </c>
      <c r="AR35" s="710"/>
      <c r="AS35" s="710"/>
      <c r="AT35" s="710"/>
      <c r="AU35" s="710"/>
      <c r="AV35" s="710"/>
      <c r="AW35" s="710"/>
      <c r="AX35" s="710"/>
      <c r="AY35" s="710"/>
      <c r="AZ35" s="710"/>
      <c r="BA35" s="710"/>
      <c r="BB35" s="710"/>
      <c r="BC35" s="710"/>
      <c r="BD35" s="710"/>
      <c r="BE35" s="710"/>
      <c r="BF35" s="711"/>
      <c r="BG35" s="709" t="s">
        <v>328</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329</v>
      </c>
      <c r="CE35" s="655"/>
      <c r="CF35" s="655"/>
      <c r="CG35" s="655"/>
      <c r="CH35" s="655"/>
      <c r="CI35" s="655"/>
      <c r="CJ35" s="655"/>
      <c r="CK35" s="655"/>
      <c r="CL35" s="655"/>
      <c r="CM35" s="655"/>
      <c r="CN35" s="655"/>
      <c r="CO35" s="655"/>
      <c r="CP35" s="655"/>
      <c r="CQ35" s="656"/>
      <c r="CR35" s="657">
        <v>147531</v>
      </c>
      <c r="CS35" s="670"/>
      <c r="CT35" s="670"/>
      <c r="CU35" s="670"/>
      <c r="CV35" s="670"/>
      <c r="CW35" s="670"/>
      <c r="CX35" s="670"/>
      <c r="CY35" s="671"/>
      <c r="CZ35" s="660">
        <v>2.4</v>
      </c>
      <c r="DA35" s="672"/>
      <c r="DB35" s="672"/>
      <c r="DC35" s="673"/>
      <c r="DD35" s="663">
        <v>122499</v>
      </c>
      <c r="DE35" s="670"/>
      <c r="DF35" s="670"/>
      <c r="DG35" s="670"/>
      <c r="DH35" s="670"/>
      <c r="DI35" s="670"/>
      <c r="DJ35" s="670"/>
      <c r="DK35" s="671"/>
      <c r="DL35" s="663">
        <v>110604</v>
      </c>
      <c r="DM35" s="670"/>
      <c r="DN35" s="670"/>
      <c r="DO35" s="670"/>
      <c r="DP35" s="670"/>
      <c r="DQ35" s="670"/>
      <c r="DR35" s="670"/>
      <c r="DS35" s="670"/>
      <c r="DT35" s="670"/>
      <c r="DU35" s="670"/>
      <c r="DV35" s="671"/>
      <c r="DW35" s="660">
        <v>3.1</v>
      </c>
      <c r="DX35" s="672"/>
      <c r="DY35" s="672"/>
      <c r="DZ35" s="672"/>
      <c r="EA35" s="672"/>
      <c r="EB35" s="672"/>
      <c r="EC35" s="684"/>
    </row>
    <row r="36" spans="2:133" ht="11.25" customHeight="1" x14ac:dyDescent="0.15">
      <c r="B36" s="654" t="s">
        <v>330</v>
      </c>
      <c r="C36" s="655"/>
      <c r="D36" s="655"/>
      <c r="E36" s="655"/>
      <c r="F36" s="655"/>
      <c r="G36" s="655"/>
      <c r="H36" s="655"/>
      <c r="I36" s="655"/>
      <c r="J36" s="655"/>
      <c r="K36" s="655"/>
      <c r="L36" s="655"/>
      <c r="M36" s="655"/>
      <c r="N36" s="655"/>
      <c r="O36" s="655"/>
      <c r="P36" s="655"/>
      <c r="Q36" s="656"/>
      <c r="R36" s="657">
        <v>420714</v>
      </c>
      <c r="S36" s="658"/>
      <c r="T36" s="658"/>
      <c r="U36" s="658"/>
      <c r="V36" s="658"/>
      <c r="W36" s="658"/>
      <c r="X36" s="658"/>
      <c r="Y36" s="659"/>
      <c r="Z36" s="695">
        <v>6.4</v>
      </c>
      <c r="AA36" s="695"/>
      <c r="AB36" s="695"/>
      <c r="AC36" s="695"/>
      <c r="AD36" s="696" t="s">
        <v>248</v>
      </c>
      <c r="AE36" s="696"/>
      <c r="AF36" s="696"/>
      <c r="AG36" s="696"/>
      <c r="AH36" s="696"/>
      <c r="AI36" s="696"/>
      <c r="AJ36" s="696"/>
      <c r="AK36" s="696"/>
      <c r="AL36" s="660" t="s">
        <v>146</v>
      </c>
      <c r="AM36" s="661"/>
      <c r="AN36" s="661"/>
      <c r="AO36" s="697"/>
      <c r="AP36" s="222"/>
      <c r="AQ36" s="706" t="s">
        <v>331</v>
      </c>
      <c r="AR36" s="707"/>
      <c r="AS36" s="707"/>
      <c r="AT36" s="707"/>
      <c r="AU36" s="707"/>
      <c r="AV36" s="707"/>
      <c r="AW36" s="707"/>
      <c r="AX36" s="707"/>
      <c r="AY36" s="708"/>
      <c r="AZ36" s="712">
        <v>605786</v>
      </c>
      <c r="BA36" s="713"/>
      <c r="BB36" s="713"/>
      <c r="BC36" s="713"/>
      <c r="BD36" s="713"/>
      <c r="BE36" s="713"/>
      <c r="BF36" s="714"/>
      <c r="BG36" s="715" t="s">
        <v>332</v>
      </c>
      <c r="BH36" s="716"/>
      <c r="BI36" s="716"/>
      <c r="BJ36" s="716"/>
      <c r="BK36" s="716"/>
      <c r="BL36" s="716"/>
      <c r="BM36" s="716"/>
      <c r="BN36" s="716"/>
      <c r="BO36" s="716"/>
      <c r="BP36" s="716"/>
      <c r="BQ36" s="716"/>
      <c r="BR36" s="716"/>
      <c r="BS36" s="716"/>
      <c r="BT36" s="716"/>
      <c r="BU36" s="717"/>
      <c r="BV36" s="712">
        <v>21318</v>
      </c>
      <c r="BW36" s="713"/>
      <c r="BX36" s="713"/>
      <c r="BY36" s="713"/>
      <c r="BZ36" s="713"/>
      <c r="CA36" s="713"/>
      <c r="CB36" s="714"/>
      <c r="CD36" s="654" t="s">
        <v>333</v>
      </c>
      <c r="CE36" s="655"/>
      <c r="CF36" s="655"/>
      <c r="CG36" s="655"/>
      <c r="CH36" s="655"/>
      <c r="CI36" s="655"/>
      <c r="CJ36" s="655"/>
      <c r="CK36" s="655"/>
      <c r="CL36" s="655"/>
      <c r="CM36" s="655"/>
      <c r="CN36" s="655"/>
      <c r="CO36" s="655"/>
      <c r="CP36" s="655"/>
      <c r="CQ36" s="656"/>
      <c r="CR36" s="657">
        <v>962415</v>
      </c>
      <c r="CS36" s="658"/>
      <c r="CT36" s="658"/>
      <c r="CU36" s="658"/>
      <c r="CV36" s="658"/>
      <c r="CW36" s="658"/>
      <c r="CX36" s="658"/>
      <c r="CY36" s="659"/>
      <c r="CZ36" s="660">
        <v>15.3</v>
      </c>
      <c r="DA36" s="672"/>
      <c r="DB36" s="672"/>
      <c r="DC36" s="673"/>
      <c r="DD36" s="663">
        <v>649145</v>
      </c>
      <c r="DE36" s="658"/>
      <c r="DF36" s="658"/>
      <c r="DG36" s="658"/>
      <c r="DH36" s="658"/>
      <c r="DI36" s="658"/>
      <c r="DJ36" s="658"/>
      <c r="DK36" s="659"/>
      <c r="DL36" s="663">
        <v>366063</v>
      </c>
      <c r="DM36" s="658"/>
      <c r="DN36" s="658"/>
      <c r="DO36" s="658"/>
      <c r="DP36" s="658"/>
      <c r="DQ36" s="658"/>
      <c r="DR36" s="658"/>
      <c r="DS36" s="658"/>
      <c r="DT36" s="658"/>
      <c r="DU36" s="658"/>
      <c r="DV36" s="659"/>
      <c r="DW36" s="660">
        <v>10.3</v>
      </c>
      <c r="DX36" s="672"/>
      <c r="DY36" s="672"/>
      <c r="DZ36" s="672"/>
      <c r="EA36" s="672"/>
      <c r="EB36" s="672"/>
      <c r="EC36" s="684"/>
    </row>
    <row r="37" spans="2:133" ht="11.25" customHeight="1" x14ac:dyDescent="0.15">
      <c r="B37" s="654" t="s">
        <v>334</v>
      </c>
      <c r="C37" s="655"/>
      <c r="D37" s="655"/>
      <c r="E37" s="655"/>
      <c r="F37" s="655"/>
      <c r="G37" s="655"/>
      <c r="H37" s="655"/>
      <c r="I37" s="655"/>
      <c r="J37" s="655"/>
      <c r="K37" s="655"/>
      <c r="L37" s="655"/>
      <c r="M37" s="655"/>
      <c r="N37" s="655"/>
      <c r="O37" s="655"/>
      <c r="P37" s="655"/>
      <c r="Q37" s="656"/>
      <c r="R37" s="657">
        <v>46289</v>
      </c>
      <c r="S37" s="658"/>
      <c r="T37" s="658"/>
      <c r="U37" s="658"/>
      <c r="V37" s="658"/>
      <c r="W37" s="658"/>
      <c r="X37" s="658"/>
      <c r="Y37" s="659"/>
      <c r="Z37" s="695">
        <v>0.7</v>
      </c>
      <c r="AA37" s="695"/>
      <c r="AB37" s="695"/>
      <c r="AC37" s="695"/>
      <c r="AD37" s="696">
        <v>1061</v>
      </c>
      <c r="AE37" s="696"/>
      <c r="AF37" s="696"/>
      <c r="AG37" s="696"/>
      <c r="AH37" s="696"/>
      <c r="AI37" s="696"/>
      <c r="AJ37" s="696"/>
      <c r="AK37" s="696"/>
      <c r="AL37" s="660">
        <v>0</v>
      </c>
      <c r="AM37" s="661"/>
      <c r="AN37" s="661"/>
      <c r="AO37" s="697"/>
      <c r="AQ37" s="690" t="s">
        <v>335</v>
      </c>
      <c r="AR37" s="691"/>
      <c r="AS37" s="691"/>
      <c r="AT37" s="691"/>
      <c r="AU37" s="691"/>
      <c r="AV37" s="691"/>
      <c r="AW37" s="691"/>
      <c r="AX37" s="691"/>
      <c r="AY37" s="692"/>
      <c r="AZ37" s="657">
        <v>206193</v>
      </c>
      <c r="BA37" s="658"/>
      <c r="BB37" s="658"/>
      <c r="BC37" s="658"/>
      <c r="BD37" s="670"/>
      <c r="BE37" s="670"/>
      <c r="BF37" s="693"/>
      <c r="BG37" s="654" t="s">
        <v>336</v>
      </c>
      <c r="BH37" s="655"/>
      <c r="BI37" s="655"/>
      <c r="BJ37" s="655"/>
      <c r="BK37" s="655"/>
      <c r="BL37" s="655"/>
      <c r="BM37" s="655"/>
      <c r="BN37" s="655"/>
      <c r="BO37" s="655"/>
      <c r="BP37" s="655"/>
      <c r="BQ37" s="655"/>
      <c r="BR37" s="655"/>
      <c r="BS37" s="655"/>
      <c r="BT37" s="655"/>
      <c r="BU37" s="656"/>
      <c r="BV37" s="657">
        <v>17062</v>
      </c>
      <c r="BW37" s="658"/>
      <c r="BX37" s="658"/>
      <c r="BY37" s="658"/>
      <c r="BZ37" s="658"/>
      <c r="CA37" s="658"/>
      <c r="CB37" s="694"/>
      <c r="CD37" s="654" t="s">
        <v>337</v>
      </c>
      <c r="CE37" s="655"/>
      <c r="CF37" s="655"/>
      <c r="CG37" s="655"/>
      <c r="CH37" s="655"/>
      <c r="CI37" s="655"/>
      <c r="CJ37" s="655"/>
      <c r="CK37" s="655"/>
      <c r="CL37" s="655"/>
      <c r="CM37" s="655"/>
      <c r="CN37" s="655"/>
      <c r="CO37" s="655"/>
      <c r="CP37" s="655"/>
      <c r="CQ37" s="656"/>
      <c r="CR37" s="657">
        <v>285254</v>
      </c>
      <c r="CS37" s="670"/>
      <c r="CT37" s="670"/>
      <c r="CU37" s="670"/>
      <c r="CV37" s="670"/>
      <c r="CW37" s="670"/>
      <c r="CX37" s="670"/>
      <c r="CY37" s="671"/>
      <c r="CZ37" s="660">
        <v>4.5</v>
      </c>
      <c r="DA37" s="672"/>
      <c r="DB37" s="672"/>
      <c r="DC37" s="673"/>
      <c r="DD37" s="663">
        <v>281054</v>
      </c>
      <c r="DE37" s="670"/>
      <c r="DF37" s="670"/>
      <c r="DG37" s="670"/>
      <c r="DH37" s="670"/>
      <c r="DI37" s="670"/>
      <c r="DJ37" s="670"/>
      <c r="DK37" s="671"/>
      <c r="DL37" s="663">
        <v>281046</v>
      </c>
      <c r="DM37" s="670"/>
      <c r="DN37" s="670"/>
      <c r="DO37" s="670"/>
      <c r="DP37" s="670"/>
      <c r="DQ37" s="670"/>
      <c r="DR37" s="670"/>
      <c r="DS37" s="670"/>
      <c r="DT37" s="670"/>
      <c r="DU37" s="670"/>
      <c r="DV37" s="671"/>
      <c r="DW37" s="660">
        <v>7.9</v>
      </c>
      <c r="DX37" s="672"/>
      <c r="DY37" s="672"/>
      <c r="DZ37" s="672"/>
      <c r="EA37" s="672"/>
      <c r="EB37" s="672"/>
      <c r="EC37" s="684"/>
    </row>
    <row r="38" spans="2:133" ht="11.25" customHeight="1" x14ac:dyDescent="0.15">
      <c r="B38" s="654" t="s">
        <v>338</v>
      </c>
      <c r="C38" s="655"/>
      <c r="D38" s="655"/>
      <c r="E38" s="655"/>
      <c r="F38" s="655"/>
      <c r="G38" s="655"/>
      <c r="H38" s="655"/>
      <c r="I38" s="655"/>
      <c r="J38" s="655"/>
      <c r="K38" s="655"/>
      <c r="L38" s="655"/>
      <c r="M38" s="655"/>
      <c r="N38" s="655"/>
      <c r="O38" s="655"/>
      <c r="P38" s="655"/>
      <c r="Q38" s="656"/>
      <c r="R38" s="657">
        <v>407600</v>
      </c>
      <c r="S38" s="658"/>
      <c r="T38" s="658"/>
      <c r="U38" s="658"/>
      <c r="V38" s="658"/>
      <c r="W38" s="658"/>
      <c r="X38" s="658"/>
      <c r="Y38" s="659"/>
      <c r="Z38" s="695">
        <v>6.2</v>
      </c>
      <c r="AA38" s="695"/>
      <c r="AB38" s="695"/>
      <c r="AC38" s="695"/>
      <c r="AD38" s="696" t="s">
        <v>130</v>
      </c>
      <c r="AE38" s="696"/>
      <c r="AF38" s="696"/>
      <c r="AG38" s="696"/>
      <c r="AH38" s="696"/>
      <c r="AI38" s="696"/>
      <c r="AJ38" s="696"/>
      <c r="AK38" s="696"/>
      <c r="AL38" s="660" t="s">
        <v>146</v>
      </c>
      <c r="AM38" s="661"/>
      <c r="AN38" s="661"/>
      <c r="AO38" s="697"/>
      <c r="AQ38" s="690" t="s">
        <v>339</v>
      </c>
      <c r="AR38" s="691"/>
      <c r="AS38" s="691"/>
      <c r="AT38" s="691"/>
      <c r="AU38" s="691"/>
      <c r="AV38" s="691"/>
      <c r="AW38" s="691"/>
      <c r="AX38" s="691"/>
      <c r="AY38" s="692"/>
      <c r="AZ38" s="657">
        <v>13921</v>
      </c>
      <c r="BA38" s="658"/>
      <c r="BB38" s="658"/>
      <c r="BC38" s="658"/>
      <c r="BD38" s="670"/>
      <c r="BE38" s="670"/>
      <c r="BF38" s="693"/>
      <c r="BG38" s="654" t="s">
        <v>340</v>
      </c>
      <c r="BH38" s="655"/>
      <c r="BI38" s="655"/>
      <c r="BJ38" s="655"/>
      <c r="BK38" s="655"/>
      <c r="BL38" s="655"/>
      <c r="BM38" s="655"/>
      <c r="BN38" s="655"/>
      <c r="BO38" s="655"/>
      <c r="BP38" s="655"/>
      <c r="BQ38" s="655"/>
      <c r="BR38" s="655"/>
      <c r="BS38" s="655"/>
      <c r="BT38" s="655"/>
      <c r="BU38" s="656"/>
      <c r="BV38" s="657">
        <v>1078</v>
      </c>
      <c r="BW38" s="658"/>
      <c r="BX38" s="658"/>
      <c r="BY38" s="658"/>
      <c r="BZ38" s="658"/>
      <c r="CA38" s="658"/>
      <c r="CB38" s="694"/>
      <c r="CD38" s="654" t="s">
        <v>341</v>
      </c>
      <c r="CE38" s="655"/>
      <c r="CF38" s="655"/>
      <c r="CG38" s="655"/>
      <c r="CH38" s="655"/>
      <c r="CI38" s="655"/>
      <c r="CJ38" s="655"/>
      <c r="CK38" s="655"/>
      <c r="CL38" s="655"/>
      <c r="CM38" s="655"/>
      <c r="CN38" s="655"/>
      <c r="CO38" s="655"/>
      <c r="CP38" s="655"/>
      <c r="CQ38" s="656"/>
      <c r="CR38" s="657">
        <v>591865</v>
      </c>
      <c r="CS38" s="658"/>
      <c r="CT38" s="658"/>
      <c r="CU38" s="658"/>
      <c r="CV38" s="658"/>
      <c r="CW38" s="658"/>
      <c r="CX38" s="658"/>
      <c r="CY38" s="659"/>
      <c r="CZ38" s="660">
        <v>9.4</v>
      </c>
      <c r="DA38" s="672"/>
      <c r="DB38" s="672"/>
      <c r="DC38" s="673"/>
      <c r="DD38" s="663">
        <v>510744</v>
      </c>
      <c r="DE38" s="658"/>
      <c r="DF38" s="658"/>
      <c r="DG38" s="658"/>
      <c r="DH38" s="658"/>
      <c r="DI38" s="658"/>
      <c r="DJ38" s="658"/>
      <c r="DK38" s="659"/>
      <c r="DL38" s="663">
        <v>496606</v>
      </c>
      <c r="DM38" s="658"/>
      <c r="DN38" s="658"/>
      <c r="DO38" s="658"/>
      <c r="DP38" s="658"/>
      <c r="DQ38" s="658"/>
      <c r="DR38" s="658"/>
      <c r="DS38" s="658"/>
      <c r="DT38" s="658"/>
      <c r="DU38" s="658"/>
      <c r="DV38" s="659"/>
      <c r="DW38" s="660">
        <v>14</v>
      </c>
      <c r="DX38" s="672"/>
      <c r="DY38" s="672"/>
      <c r="DZ38" s="672"/>
      <c r="EA38" s="672"/>
      <c r="EB38" s="672"/>
      <c r="EC38" s="684"/>
    </row>
    <row r="39" spans="2:133" ht="11.25" customHeight="1" x14ac:dyDescent="0.15">
      <c r="B39" s="654" t="s">
        <v>342</v>
      </c>
      <c r="C39" s="655"/>
      <c r="D39" s="655"/>
      <c r="E39" s="655"/>
      <c r="F39" s="655"/>
      <c r="G39" s="655"/>
      <c r="H39" s="655"/>
      <c r="I39" s="655"/>
      <c r="J39" s="655"/>
      <c r="K39" s="655"/>
      <c r="L39" s="655"/>
      <c r="M39" s="655"/>
      <c r="N39" s="655"/>
      <c r="O39" s="655"/>
      <c r="P39" s="655"/>
      <c r="Q39" s="656"/>
      <c r="R39" s="657" t="s">
        <v>248</v>
      </c>
      <c r="S39" s="658"/>
      <c r="T39" s="658"/>
      <c r="U39" s="658"/>
      <c r="V39" s="658"/>
      <c r="W39" s="658"/>
      <c r="X39" s="658"/>
      <c r="Y39" s="659"/>
      <c r="Z39" s="695" t="s">
        <v>248</v>
      </c>
      <c r="AA39" s="695"/>
      <c r="AB39" s="695"/>
      <c r="AC39" s="695"/>
      <c r="AD39" s="696" t="s">
        <v>146</v>
      </c>
      <c r="AE39" s="696"/>
      <c r="AF39" s="696"/>
      <c r="AG39" s="696"/>
      <c r="AH39" s="696"/>
      <c r="AI39" s="696"/>
      <c r="AJ39" s="696"/>
      <c r="AK39" s="696"/>
      <c r="AL39" s="660" t="s">
        <v>130</v>
      </c>
      <c r="AM39" s="661"/>
      <c r="AN39" s="661"/>
      <c r="AO39" s="697"/>
      <c r="AQ39" s="690" t="s">
        <v>343</v>
      </c>
      <c r="AR39" s="691"/>
      <c r="AS39" s="691"/>
      <c r="AT39" s="691"/>
      <c r="AU39" s="691"/>
      <c r="AV39" s="691"/>
      <c r="AW39" s="691"/>
      <c r="AX39" s="691"/>
      <c r="AY39" s="692"/>
      <c r="AZ39" s="657" t="s">
        <v>248</v>
      </c>
      <c r="BA39" s="658"/>
      <c r="BB39" s="658"/>
      <c r="BC39" s="658"/>
      <c r="BD39" s="670"/>
      <c r="BE39" s="670"/>
      <c r="BF39" s="693"/>
      <c r="BG39" s="654" t="s">
        <v>344</v>
      </c>
      <c r="BH39" s="655"/>
      <c r="BI39" s="655"/>
      <c r="BJ39" s="655"/>
      <c r="BK39" s="655"/>
      <c r="BL39" s="655"/>
      <c r="BM39" s="655"/>
      <c r="BN39" s="655"/>
      <c r="BO39" s="655"/>
      <c r="BP39" s="655"/>
      <c r="BQ39" s="655"/>
      <c r="BR39" s="655"/>
      <c r="BS39" s="655"/>
      <c r="BT39" s="655"/>
      <c r="BU39" s="656"/>
      <c r="BV39" s="657">
        <v>1696</v>
      </c>
      <c r="BW39" s="658"/>
      <c r="BX39" s="658"/>
      <c r="BY39" s="658"/>
      <c r="BZ39" s="658"/>
      <c r="CA39" s="658"/>
      <c r="CB39" s="694"/>
      <c r="CD39" s="654" t="s">
        <v>345</v>
      </c>
      <c r="CE39" s="655"/>
      <c r="CF39" s="655"/>
      <c r="CG39" s="655"/>
      <c r="CH39" s="655"/>
      <c r="CI39" s="655"/>
      <c r="CJ39" s="655"/>
      <c r="CK39" s="655"/>
      <c r="CL39" s="655"/>
      <c r="CM39" s="655"/>
      <c r="CN39" s="655"/>
      <c r="CO39" s="655"/>
      <c r="CP39" s="655"/>
      <c r="CQ39" s="656"/>
      <c r="CR39" s="657">
        <v>588904</v>
      </c>
      <c r="CS39" s="670"/>
      <c r="CT39" s="670"/>
      <c r="CU39" s="670"/>
      <c r="CV39" s="670"/>
      <c r="CW39" s="670"/>
      <c r="CX39" s="670"/>
      <c r="CY39" s="671"/>
      <c r="CZ39" s="660">
        <v>9.4</v>
      </c>
      <c r="DA39" s="672"/>
      <c r="DB39" s="672"/>
      <c r="DC39" s="673"/>
      <c r="DD39" s="663">
        <v>455032</v>
      </c>
      <c r="DE39" s="670"/>
      <c r="DF39" s="670"/>
      <c r="DG39" s="670"/>
      <c r="DH39" s="670"/>
      <c r="DI39" s="670"/>
      <c r="DJ39" s="670"/>
      <c r="DK39" s="671"/>
      <c r="DL39" s="663" t="s">
        <v>146</v>
      </c>
      <c r="DM39" s="670"/>
      <c r="DN39" s="670"/>
      <c r="DO39" s="670"/>
      <c r="DP39" s="670"/>
      <c r="DQ39" s="670"/>
      <c r="DR39" s="670"/>
      <c r="DS39" s="670"/>
      <c r="DT39" s="670"/>
      <c r="DU39" s="670"/>
      <c r="DV39" s="671"/>
      <c r="DW39" s="660" t="s">
        <v>130</v>
      </c>
      <c r="DX39" s="672"/>
      <c r="DY39" s="672"/>
      <c r="DZ39" s="672"/>
      <c r="EA39" s="672"/>
      <c r="EB39" s="672"/>
      <c r="EC39" s="684"/>
    </row>
    <row r="40" spans="2:133" ht="11.25" customHeight="1" x14ac:dyDescent="0.15">
      <c r="B40" s="654" t="s">
        <v>346</v>
      </c>
      <c r="C40" s="655"/>
      <c r="D40" s="655"/>
      <c r="E40" s="655"/>
      <c r="F40" s="655"/>
      <c r="G40" s="655"/>
      <c r="H40" s="655"/>
      <c r="I40" s="655"/>
      <c r="J40" s="655"/>
      <c r="K40" s="655"/>
      <c r="L40" s="655"/>
      <c r="M40" s="655"/>
      <c r="N40" s="655"/>
      <c r="O40" s="655"/>
      <c r="P40" s="655"/>
      <c r="Q40" s="656"/>
      <c r="R40" s="657">
        <v>35000</v>
      </c>
      <c r="S40" s="658"/>
      <c r="T40" s="658"/>
      <c r="U40" s="658"/>
      <c r="V40" s="658"/>
      <c r="W40" s="658"/>
      <c r="X40" s="658"/>
      <c r="Y40" s="659"/>
      <c r="Z40" s="695">
        <v>0.5</v>
      </c>
      <c r="AA40" s="695"/>
      <c r="AB40" s="695"/>
      <c r="AC40" s="695"/>
      <c r="AD40" s="696" t="s">
        <v>146</v>
      </c>
      <c r="AE40" s="696"/>
      <c r="AF40" s="696"/>
      <c r="AG40" s="696"/>
      <c r="AH40" s="696"/>
      <c r="AI40" s="696"/>
      <c r="AJ40" s="696"/>
      <c r="AK40" s="696"/>
      <c r="AL40" s="660" t="s">
        <v>130</v>
      </c>
      <c r="AM40" s="661"/>
      <c r="AN40" s="661"/>
      <c r="AO40" s="697"/>
      <c r="AQ40" s="690" t="s">
        <v>347</v>
      </c>
      <c r="AR40" s="691"/>
      <c r="AS40" s="691"/>
      <c r="AT40" s="691"/>
      <c r="AU40" s="691"/>
      <c r="AV40" s="691"/>
      <c r="AW40" s="691"/>
      <c r="AX40" s="691"/>
      <c r="AY40" s="692"/>
      <c r="AZ40" s="657" t="s">
        <v>146</v>
      </c>
      <c r="BA40" s="658"/>
      <c r="BB40" s="658"/>
      <c r="BC40" s="658"/>
      <c r="BD40" s="670"/>
      <c r="BE40" s="670"/>
      <c r="BF40" s="693"/>
      <c r="BG40" s="698" t="s">
        <v>348</v>
      </c>
      <c r="BH40" s="699"/>
      <c r="BI40" s="699"/>
      <c r="BJ40" s="699"/>
      <c r="BK40" s="699"/>
      <c r="BL40" s="223"/>
      <c r="BM40" s="655" t="s">
        <v>349</v>
      </c>
      <c r="BN40" s="655"/>
      <c r="BO40" s="655"/>
      <c r="BP40" s="655"/>
      <c r="BQ40" s="655"/>
      <c r="BR40" s="655"/>
      <c r="BS40" s="655"/>
      <c r="BT40" s="655"/>
      <c r="BU40" s="656"/>
      <c r="BV40" s="657">
        <v>74</v>
      </c>
      <c r="BW40" s="658"/>
      <c r="BX40" s="658"/>
      <c r="BY40" s="658"/>
      <c r="BZ40" s="658"/>
      <c r="CA40" s="658"/>
      <c r="CB40" s="694"/>
      <c r="CD40" s="654" t="s">
        <v>350</v>
      </c>
      <c r="CE40" s="655"/>
      <c r="CF40" s="655"/>
      <c r="CG40" s="655"/>
      <c r="CH40" s="655"/>
      <c r="CI40" s="655"/>
      <c r="CJ40" s="655"/>
      <c r="CK40" s="655"/>
      <c r="CL40" s="655"/>
      <c r="CM40" s="655"/>
      <c r="CN40" s="655"/>
      <c r="CO40" s="655"/>
      <c r="CP40" s="655"/>
      <c r="CQ40" s="656"/>
      <c r="CR40" s="657">
        <v>10834</v>
      </c>
      <c r="CS40" s="658"/>
      <c r="CT40" s="658"/>
      <c r="CU40" s="658"/>
      <c r="CV40" s="658"/>
      <c r="CW40" s="658"/>
      <c r="CX40" s="658"/>
      <c r="CY40" s="659"/>
      <c r="CZ40" s="660">
        <v>0.2</v>
      </c>
      <c r="DA40" s="672"/>
      <c r="DB40" s="672"/>
      <c r="DC40" s="673"/>
      <c r="DD40" s="663" t="s">
        <v>248</v>
      </c>
      <c r="DE40" s="658"/>
      <c r="DF40" s="658"/>
      <c r="DG40" s="658"/>
      <c r="DH40" s="658"/>
      <c r="DI40" s="658"/>
      <c r="DJ40" s="658"/>
      <c r="DK40" s="659"/>
      <c r="DL40" s="663" t="s">
        <v>146</v>
      </c>
      <c r="DM40" s="658"/>
      <c r="DN40" s="658"/>
      <c r="DO40" s="658"/>
      <c r="DP40" s="658"/>
      <c r="DQ40" s="658"/>
      <c r="DR40" s="658"/>
      <c r="DS40" s="658"/>
      <c r="DT40" s="658"/>
      <c r="DU40" s="658"/>
      <c r="DV40" s="659"/>
      <c r="DW40" s="660" t="s">
        <v>146</v>
      </c>
      <c r="DX40" s="672"/>
      <c r="DY40" s="672"/>
      <c r="DZ40" s="672"/>
      <c r="EA40" s="672"/>
      <c r="EB40" s="672"/>
      <c r="EC40" s="684"/>
    </row>
    <row r="41" spans="2:133" ht="11.25" customHeight="1" x14ac:dyDescent="0.15">
      <c r="B41" s="638" t="s">
        <v>351</v>
      </c>
      <c r="C41" s="639"/>
      <c r="D41" s="639"/>
      <c r="E41" s="639"/>
      <c r="F41" s="639"/>
      <c r="G41" s="639"/>
      <c r="H41" s="639"/>
      <c r="I41" s="639"/>
      <c r="J41" s="639"/>
      <c r="K41" s="639"/>
      <c r="L41" s="639"/>
      <c r="M41" s="639"/>
      <c r="N41" s="639"/>
      <c r="O41" s="639"/>
      <c r="P41" s="639"/>
      <c r="Q41" s="640"/>
      <c r="R41" s="641">
        <v>6624344</v>
      </c>
      <c r="S41" s="682"/>
      <c r="T41" s="682"/>
      <c r="U41" s="682"/>
      <c r="V41" s="682"/>
      <c r="W41" s="682"/>
      <c r="X41" s="682"/>
      <c r="Y41" s="685"/>
      <c r="Z41" s="686">
        <v>100</v>
      </c>
      <c r="AA41" s="686"/>
      <c r="AB41" s="686"/>
      <c r="AC41" s="686"/>
      <c r="AD41" s="687">
        <v>3511532</v>
      </c>
      <c r="AE41" s="687"/>
      <c r="AF41" s="687"/>
      <c r="AG41" s="687"/>
      <c r="AH41" s="687"/>
      <c r="AI41" s="687"/>
      <c r="AJ41" s="687"/>
      <c r="AK41" s="687"/>
      <c r="AL41" s="644">
        <v>100</v>
      </c>
      <c r="AM41" s="688"/>
      <c r="AN41" s="688"/>
      <c r="AO41" s="689"/>
      <c r="AQ41" s="690" t="s">
        <v>352</v>
      </c>
      <c r="AR41" s="691"/>
      <c r="AS41" s="691"/>
      <c r="AT41" s="691"/>
      <c r="AU41" s="691"/>
      <c r="AV41" s="691"/>
      <c r="AW41" s="691"/>
      <c r="AX41" s="691"/>
      <c r="AY41" s="692"/>
      <c r="AZ41" s="657">
        <v>81731</v>
      </c>
      <c r="BA41" s="658"/>
      <c r="BB41" s="658"/>
      <c r="BC41" s="658"/>
      <c r="BD41" s="670"/>
      <c r="BE41" s="670"/>
      <c r="BF41" s="693"/>
      <c r="BG41" s="698"/>
      <c r="BH41" s="699"/>
      <c r="BI41" s="699"/>
      <c r="BJ41" s="699"/>
      <c r="BK41" s="699"/>
      <c r="BL41" s="223"/>
      <c r="BM41" s="655" t="s">
        <v>353</v>
      </c>
      <c r="BN41" s="655"/>
      <c r="BO41" s="655"/>
      <c r="BP41" s="655"/>
      <c r="BQ41" s="655"/>
      <c r="BR41" s="655"/>
      <c r="BS41" s="655"/>
      <c r="BT41" s="655"/>
      <c r="BU41" s="656"/>
      <c r="BV41" s="657" t="s">
        <v>130</v>
      </c>
      <c r="BW41" s="658"/>
      <c r="BX41" s="658"/>
      <c r="BY41" s="658"/>
      <c r="BZ41" s="658"/>
      <c r="CA41" s="658"/>
      <c r="CB41" s="694"/>
      <c r="CD41" s="654" t="s">
        <v>354</v>
      </c>
      <c r="CE41" s="655"/>
      <c r="CF41" s="655"/>
      <c r="CG41" s="655"/>
      <c r="CH41" s="655"/>
      <c r="CI41" s="655"/>
      <c r="CJ41" s="655"/>
      <c r="CK41" s="655"/>
      <c r="CL41" s="655"/>
      <c r="CM41" s="655"/>
      <c r="CN41" s="655"/>
      <c r="CO41" s="655"/>
      <c r="CP41" s="655"/>
      <c r="CQ41" s="656"/>
      <c r="CR41" s="657" t="s">
        <v>130</v>
      </c>
      <c r="CS41" s="670"/>
      <c r="CT41" s="670"/>
      <c r="CU41" s="670"/>
      <c r="CV41" s="670"/>
      <c r="CW41" s="670"/>
      <c r="CX41" s="670"/>
      <c r="CY41" s="671"/>
      <c r="CZ41" s="660" t="s">
        <v>130</v>
      </c>
      <c r="DA41" s="672"/>
      <c r="DB41" s="672"/>
      <c r="DC41" s="673"/>
      <c r="DD41" s="663" t="s">
        <v>248</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355</v>
      </c>
      <c r="AR42" s="703"/>
      <c r="AS42" s="703"/>
      <c r="AT42" s="703"/>
      <c r="AU42" s="703"/>
      <c r="AV42" s="703"/>
      <c r="AW42" s="703"/>
      <c r="AX42" s="703"/>
      <c r="AY42" s="704"/>
      <c r="AZ42" s="641">
        <v>303941</v>
      </c>
      <c r="BA42" s="682"/>
      <c r="BB42" s="682"/>
      <c r="BC42" s="682"/>
      <c r="BD42" s="642"/>
      <c r="BE42" s="642"/>
      <c r="BF42" s="705"/>
      <c r="BG42" s="700"/>
      <c r="BH42" s="701"/>
      <c r="BI42" s="701"/>
      <c r="BJ42" s="701"/>
      <c r="BK42" s="701"/>
      <c r="BL42" s="224"/>
      <c r="BM42" s="639" t="s">
        <v>356</v>
      </c>
      <c r="BN42" s="639"/>
      <c r="BO42" s="639"/>
      <c r="BP42" s="639"/>
      <c r="BQ42" s="639"/>
      <c r="BR42" s="639"/>
      <c r="BS42" s="639"/>
      <c r="BT42" s="639"/>
      <c r="BU42" s="640"/>
      <c r="BV42" s="641">
        <v>323</v>
      </c>
      <c r="BW42" s="682"/>
      <c r="BX42" s="682"/>
      <c r="BY42" s="682"/>
      <c r="BZ42" s="682"/>
      <c r="CA42" s="682"/>
      <c r="CB42" s="683"/>
      <c r="CD42" s="654" t="s">
        <v>357</v>
      </c>
      <c r="CE42" s="655"/>
      <c r="CF42" s="655"/>
      <c r="CG42" s="655"/>
      <c r="CH42" s="655"/>
      <c r="CI42" s="655"/>
      <c r="CJ42" s="655"/>
      <c r="CK42" s="655"/>
      <c r="CL42" s="655"/>
      <c r="CM42" s="655"/>
      <c r="CN42" s="655"/>
      <c r="CO42" s="655"/>
      <c r="CP42" s="655"/>
      <c r="CQ42" s="656"/>
      <c r="CR42" s="657">
        <v>993870</v>
      </c>
      <c r="CS42" s="670"/>
      <c r="CT42" s="670"/>
      <c r="CU42" s="670"/>
      <c r="CV42" s="670"/>
      <c r="CW42" s="670"/>
      <c r="CX42" s="670"/>
      <c r="CY42" s="671"/>
      <c r="CZ42" s="660">
        <v>15.8</v>
      </c>
      <c r="DA42" s="672"/>
      <c r="DB42" s="672"/>
      <c r="DC42" s="673"/>
      <c r="DD42" s="663">
        <v>322293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358</v>
      </c>
      <c r="CD43" s="654" t="s">
        <v>359</v>
      </c>
      <c r="CE43" s="655"/>
      <c r="CF43" s="655"/>
      <c r="CG43" s="655"/>
      <c r="CH43" s="655"/>
      <c r="CI43" s="655"/>
      <c r="CJ43" s="655"/>
      <c r="CK43" s="655"/>
      <c r="CL43" s="655"/>
      <c r="CM43" s="655"/>
      <c r="CN43" s="655"/>
      <c r="CO43" s="655"/>
      <c r="CP43" s="655"/>
      <c r="CQ43" s="656"/>
      <c r="CR43" s="657">
        <v>26112</v>
      </c>
      <c r="CS43" s="670"/>
      <c r="CT43" s="670"/>
      <c r="CU43" s="670"/>
      <c r="CV43" s="670"/>
      <c r="CW43" s="670"/>
      <c r="CX43" s="670"/>
      <c r="CY43" s="671"/>
      <c r="CZ43" s="660">
        <v>0.4</v>
      </c>
      <c r="DA43" s="672"/>
      <c r="DB43" s="672"/>
      <c r="DC43" s="673"/>
      <c r="DD43" s="663">
        <v>26112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360</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308</v>
      </c>
      <c r="CE44" s="677"/>
      <c r="CF44" s="654" t="s">
        <v>361</v>
      </c>
      <c r="CG44" s="655"/>
      <c r="CH44" s="655"/>
      <c r="CI44" s="655"/>
      <c r="CJ44" s="655"/>
      <c r="CK44" s="655"/>
      <c r="CL44" s="655"/>
      <c r="CM44" s="655"/>
      <c r="CN44" s="655"/>
      <c r="CO44" s="655"/>
      <c r="CP44" s="655"/>
      <c r="CQ44" s="656"/>
      <c r="CR44" s="657">
        <v>801319</v>
      </c>
      <c r="CS44" s="658"/>
      <c r="CT44" s="658"/>
      <c r="CU44" s="658"/>
      <c r="CV44" s="658"/>
      <c r="CW44" s="658"/>
      <c r="CX44" s="658"/>
      <c r="CY44" s="659"/>
      <c r="CZ44" s="660">
        <v>12.8</v>
      </c>
      <c r="DA44" s="661"/>
      <c r="DB44" s="661"/>
      <c r="DC44" s="662"/>
      <c r="DD44" s="663">
        <v>272900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362</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363</v>
      </c>
      <c r="CG45" s="655"/>
      <c r="CH45" s="655"/>
      <c r="CI45" s="655"/>
      <c r="CJ45" s="655"/>
      <c r="CK45" s="655"/>
      <c r="CL45" s="655"/>
      <c r="CM45" s="655"/>
      <c r="CN45" s="655"/>
      <c r="CO45" s="655"/>
      <c r="CP45" s="655"/>
      <c r="CQ45" s="656"/>
      <c r="CR45" s="657">
        <v>264922</v>
      </c>
      <c r="CS45" s="670"/>
      <c r="CT45" s="670"/>
      <c r="CU45" s="670"/>
      <c r="CV45" s="670"/>
      <c r="CW45" s="670"/>
      <c r="CX45" s="670"/>
      <c r="CY45" s="671"/>
      <c r="CZ45" s="660">
        <v>4.2</v>
      </c>
      <c r="DA45" s="672"/>
      <c r="DB45" s="672"/>
      <c r="DC45" s="673"/>
      <c r="DD45" s="663">
        <v>56767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364</v>
      </c>
      <c r="CG46" s="655"/>
      <c r="CH46" s="655"/>
      <c r="CI46" s="655"/>
      <c r="CJ46" s="655"/>
      <c r="CK46" s="655"/>
      <c r="CL46" s="655"/>
      <c r="CM46" s="655"/>
      <c r="CN46" s="655"/>
      <c r="CO46" s="655"/>
      <c r="CP46" s="655"/>
      <c r="CQ46" s="656"/>
      <c r="CR46" s="657">
        <v>484940</v>
      </c>
      <c r="CS46" s="658"/>
      <c r="CT46" s="658"/>
      <c r="CU46" s="658"/>
      <c r="CV46" s="658"/>
      <c r="CW46" s="658"/>
      <c r="CX46" s="658"/>
      <c r="CY46" s="659"/>
      <c r="CZ46" s="660">
        <v>7.7</v>
      </c>
      <c r="DA46" s="661"/>
      <c r="DB46" s="661"/>
      <c r="DC46" s="662"/>
      <c r="DD46" s="663">
        <v>179876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365</v>
      </c>
      <c r="CG47" s="655"/>
      <c r="CH47" s="655"/>
      <c r="CI47" s="655"/>
      <c r="CJ47" s="655"/>
      <c r="CK47" s="655"/>
      <c r="CL47" s="655"/>
      <c r="CM47" s="655"/>
      <c r="CN47" s="655"/>
      <c r="CO47" s="655"/>
      <c r="CP47" s="655"/>
      <c r="CQ47" s="656"/>
      <c r="CR47" s="657">
        <v>192551</v>
      </c>
      <c r="CS47" s="670"/>
      <c r="CT47" s="670"/>
      <c r="CU47" s="670"/>
      <c r="CV47" s="670"/>
      <c r="CW47" s="670"/>
      <c r="CX47" s="670"/>
      <c r="CY47" s="671"/>
      <c r="CZ47" s="660">
        <v>3.1</v>
      </c>
      <c r="DA47" s="672"/>
      <c r="DB47" s="672"/>
      <c r="DC47" s="673"/>
      <c r="DD47" s="663">
        <v>49393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366</v>
      </c>
      <c r="CG48" s="655"/>
      <c r="CH48" s="655"/>
      <c r="CI48" s="655"/>
      <c r="CJ48" s="655"/>
      <c r="CK48" s="655"/>
      <c r="CL48" s="655"/>
      <c r="CM48" s="655"/>
      <c r="CN48" s="655"/>
      <c r="CO48" s="655"/>
      <c r="CP48" s="655"/>
      <c r="CQ48" s="656"/>
      <c r="CR48" s="657" t="s">
        <v>130</v>
      </c>
      <c r="CS48" s="658"/>
      <c r="CT48" s="658"/>
      <c r="CU48" s="658"/>
      <c r="CV48" s="658"/>
      <c r="CW48" s="658"/>
      <c r="CX48" s="658"/>
      <c r="CY48" s="659"/>
      <c r="CZ48" s="660" t="s">
        <v>130</v>
      </c>
      <c r="DA48" s="661"/>
      <c r="DB48" s="661"/>
      <c r="DC48" s="662"/>
      <c r="DD48" s="663" t="s">
        <v>248</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367</v>
      </c>
      <c r="CE49" s="639"/>
      <c r="CF49" s="639"/>
      <c r="CG49" s="639"/>
      <c r="CH49" s="639"/>
      <c r="CI49" s="639"/>
      <c r="CJ49" s="639"/>
      <c r="CK49" s="639"/>
      <c r="CL49" s="639"/>
      <c r="CM49" s="639"/>
      <c r="CN49" s="639"/>
      <c r="CO49" s="639"/>
      <c r="CP49" s="639"/>
      <c r="CQ49" s="640"/>
      <c r="CR49" s="641">
        <v>6275153</v>
      </c>
      <c r="CS49" s="642"/>
      <c r="CT49" s="642"/>
      <c r="CU49" s="642"/>
      <c r="CV49" s="642"/>
      <c r="CW49" s="642"/>
      <c r="CX49" s="642"/>
      <c r="CY49" s="643"/>
      <c r="CZ49" s="644">
        <v>100</v>
      </c>
      <c r="DA49" s="645"/>
      <c r="DB49" s="645"/>
      <c r="DC49" s="646"/>
      <c r="DD49" s="647">
        <v>4289298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SQj6PWRV7gYzhJgC4ucmh051y/s+cXi+gZnoEhZ7140AXfmBu7tIHAZzWXo4ADCuqk7yqbT6FKpTkm3GlyAT1Q==" saltValue="c2pmuJi+j8jBcbkiCFXj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368</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369</v>
      </c>
      <c r="DK2" s="1128"/>
      <c r="DL2" s="1128"/>
      <c r="DM2" s="1128"/>
      <c r="DN2" s="1128"/>
      <c r="DO2" s="1129"/>
      <c r="DP2" s="228"/>
      <c r="DQ2" s="1127" t="s">
        <v>370</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371</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373</v>
      </c>
      <c r="B5" s="1032"/>
      <c r="C5" s="1032"/>
      <c r="D5" s="1032"/>
      <c r="E5" s="1032"/>
      <c r="F5" s="1032"/>
      <c r="G5" s="1032"/>
      <c r="H5" s="1032"/>
      <c r="I5" s="1032"/>
      <c r="J5" s="1032"/>
      <c r="K5" s="1032"/>
      <c r="L5" s="1032"/>
      <c r="M5" s="1032"/>
      <c r="N5" s="1032"/>
      <c r="O5" s="1032"/>
      <c r="P5" s="1033"/>
      <c r="Q5" s="1037" t="s">
        <v>374</v>
      </c>
      <c r="R5" s="1038"/>
      <c r="S5" s="1038"/>
      <c r="T5" s="1038"/>
      <c r="U5" s="1039"/>
      <c r="V5" s="1037" t="s">
        <v>375</v>
      </c>
      <c r="W5" s="1038"/>
      <c r="X5" s="1038"/>
      <c r="Y5" s="1038"/>
      <c r="Z5" s="1039"/>
      <c r="AA5" s="1037" t="s">
        <v>376</v>
      </c>
      <c r="AB5" s="1038"/>
      <c r="AC5" s="1038"/>
      <c r="AD5" s="1038"/>
      <c r="AE5" s="1038"/>
      <c r="AF5" s="1130" t="s">
        <v>377</v>
      </c>
      <c r="AG5" s="1038"/>
      <c r="AH5" s="1038"/>
      <c r="AI5" s="1038"/>
      <c r="AJ5" s="1051"/>
      <c r="AK5" s="1038" t="s">
        <v>378</v>
      </c>
      <c r="AL5" s="1038"/>
      <c r="AM5" s="1038"/>
      <c r="AN5" s="1038"/>
      <c r="AO5" s="1039"/>
      <c r="AP5" s="1037" t="s">
        <v>379</v>
      </c>
      <c r="AQ5" s="1038"/>
      <c r="AR5" s="1038"/>
      <c r="AS5" s="1038"/>
      <c r="AT5" s="1039"/>
      <c r="AU5" s="1037" t="s">
        <v>380</v>
      </c>
      <c r="AV5" s="1038"/>
      <c r="AW5" s="1038"/>
      <c r="AX5" s="1038"/>
      <c r="AY5" s="1051"/>
      <c r="AZ5" s="232"/>
      <c r="BA5" s="232"/>
      <c r="BB5" s="232"/>
      <c r="BC5" s="232"/>
      <c r="BD5" s="232"/>
      <c r="BE5" s="233"/>
      <c r="BF5" s="233"/>
      <c r="BG5" s="233"/>
      <c r="BH5" s="233"/>
      <c r="BI5" s="233"/>
      <c r="BJ5" s="233"/>
      <c r="BK5" s="233"/>
      <c r="BL5" s="233"/>
      <c r="BM5" s="233"/>
      <c r="BN5" s="233"/>
      <c r="BO5" s="233"/>
      <c r="BP5" s="233"/>
      <c r="BQ5" s="1031" t="s">
        <v>381</v>
      </c>
      <c r="BR5" s="1032"/>
      <c r="BS5" s="1032"/>
      <c r="BT5" s="1032"/>
      <c r="BU5" s="1032"/>
      <c r="BV5" s="1032"/>
      <c r="BW5" s="1032"/>
      <c r="BX5" s="1032"/>
      <c r="BY5" s="1032"/>
      <c r="BZ5" s="1032"/>
      <c r="CA5" s="1032"/>
      <c r="CB5" s="1032"/>
      <c r="CC5" s="1032"/>
      <c r="CD5" s="1032"/>
      <c r="CE5" s="1032"/>
      <c r="CF5" s="1032"/>
      <c r="CG5" s="1033"/>
      <c r="CH5" s="1037" t="s">
        <v>382</v>
      </c>
      <c r="CI5" s="1038"/>
      <c r="CJ5" s="1038"/>
      <c r="CK5" s="1038"/>
      <c r="CL5" s="1039"/>
      <c r="CM5" s="1037" t="s">
        <v>383</v>
      </c>
      <c r="CN5" s="1038"/>
      <c r="CO5" s="1038"/>
      <c r="CP5" s="1038"/>
      <c r="CQ5" s="1039"/>
      <c r="CR5" s="1037" t="s">
        <v>384</v>
      </c>
      <c r="CS5" s="1038"/>
      <c r="CT5" s="1038"/>
      <c r="CU5" s="1038"/>
      <c r="CV5" s="1039"/>
      <c r="CW5" s="1037" t="s">
        <v>385</v>
      </c>
      <c r="CX5" s="1038"/>
      <c r="CY5" s="1038"/>
      <c r="CZ5" s="1038"/>
      <c r="DA5" s="1039"/>
      <c r="DB5" s="1037" t="s">
        <v>386</v>
      </c>
      <c r="DC5" s="1038"/>
      <c r="DD5" s="1038"/>
      <c r="DE5" s="1038"/>
      <c r="DF5" s="1039"/>
      <c r="DG5" s="1120" t="s">
        <v>387</v>
      </c>
      <c r="DH5" s="1121"/>
      <c r="DI5" s="1121"/>
      <c r="DJ5" s="1121"/>
      <c r="DK5" s="1122"/>
      <c r="DL5" s="1120" t="s">
        <v>388</v>
      </c>
      <c r="DM5" s="1121"/>
      <c r="DN5" s="1121"/>
      <c r="DO5" s="1121"/>
      <c r="DP5" s="1122"/>
      <c r="DQ5" s="1037" t="s">
        <v>389</v>
      </c>
      <c r="DR5" s="1038"/>
      <c r="DS5" s="1038"/>
      <c r="DT5" s="1038"/>
      <c r="DU5" s="1039"/>
      <c r="DV5" s="1037" t="s">
        <v>380</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390</v>
      </c>
      <c r="C7" s="1084"/>
      <c r="D7" s="1084"/>
      <c r="E7" s="1084"/>
      <c r="F7" s="1084"/>
      <c r="G7" s="1084"/>
      <c r="H7" s="1084"/>
      <c r="I7" s="1084"/>
      <c r="J7" s="1084"/>
      <c r="K7" s="1084"/>
      <c r="L7" s="1084"/>
      <c r="M7" s="1084"/>
      <c r="N7" s="1084"/>
      <c r="O7" s="1084"/>
      <c r="P7" s="1085"/>
      <c r="Q7" s="1138">
        <v>6632</v>
      </c>
      <c r="R7" s="1139"/>
      <c r="S7" s="1139"/>
      <c r="T7" s="1139"/>
      <c r="U7" s="1139"/>
      <c r="V7" s="1139">
        <v>6283</v>
      </c>
      <c r="W7" s="1139"/>
      <c r="X7" s="1139"/>
      <c r="Y7" s="1139"/>
      <c r="Z7" s="1139"/>
      <c r="AA7" s="1139">
        <v>349</v>
      </c>
      <c r="AB7" s="1139"/>
      <c r="AC7" s="1139"/>
      <c r="AD7" s="1139"/>
      <c r="AE7" s="1140"/>
      <c r="AF7" s="1141">
        <v>294</v>
      </c>
      <c r="AG7" s="1142"/>
      <c r="AH7" s="1142"/>
      <c r="AI7" s="1142"/>
      <c r="AJ7" s="1143"/>
      <c r="AK7" s="1144">
        <v>412</v>
      </c>
      <c r="AL7" s="1145"/>
      <c r="AM7" s="1145"/>
      <c r="AN7" s="1145"/>
      <c r="AO7" s="1145"/>
      <c r="AP7" s="1145">
        <v>5349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596</v>
      </c>
      <c r="BT7" s="1136"/>
      <c r="BU7" s="1136"/>
      <c r="BV7" s="1136"/>
      <c r="BW7" s="1136"/>
      <c r="BX7" s="1136"/>
      <c r="BY7" s="1136"/>
      <c r="BZ7" s="1136"/>
      <c r="CA7" s="1136"/>
      <c r="CB7" s="1136"/>
      <c r="CC7" s="1136"/>
      <c r="CD7" s="1136"/>
      <c r="CE7" s="1136"/>
      <c r="CF7" s="1136"/>
      <c r="CG7" s="1148"/>
      <c r="CH7" s="1132">
        <v>-9</v>
      </c>
      <c r="CI7" s="1133"/>
      <c r="CJ7" s="1133"/>
      <c r="CK7" s="1133"/>
      <c r="CL7" s="1134"/>
      <c r="CM7" s="1132">
        <v>7</v>
      </c>
      <c r="CN7" s="1133"/>
      <c r="CO7" s="1133"/>
      <c r="CP7" s="1133"/>
      <c r="CQ7" s="1134"/>
      <c r="CR7" s="1132">
        <v>20</v>
      </c>
      <c r="CS7" s="1133"/>
      <c r="CT7" s="1133"/>
      <c r="CU7" s="1133"/>
      <c r="CV7" s="1134"/>
      <c r="CW7" s="1132" t="s">
        <v>597</v>
      </c>
      <c r="CX7" s="1133"/>
      <c r="CY7" s="1133"/>
      <c r="CZ7" s="1133"/>
      <c r="DA7" s="1134"/>
      <c r="DB7" s="1132" t="s">
        <v>597</v>
      </c>
      <c r="DC7" s="1133"/>
      <c r="DD7" s="1133"/>
      <c r="DE7" s="1133"/>
      <c r="DF7" s="1134"/>
      <c r="DG7" s="1132" t="s">
        <v>597</v>
      </c>
      <c r="DH7" s="1133"/>
      <c r="DI7" s="1133"/>
      <c r="DJ7" s="1133"/>
      <c r="DK7" s="1134"/>
      <c r="DL7" s="1132" t="s">
        <v>597</v>
      </c>
      <c r="DM7" s="1133"/>
      <c r="DN7" s="1133"/>
      <c r="DO7" s="1133"/>
      <c r="DP7" s="1134"/>
      <c r="DQ7" s="1132" t="s">
        <v>597</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391</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392</v>
      </c>
      <c r="B23" s="973" t="s">
        <v>393</v>
      </c>
      <c r="C23" s="974"/>
      <c r="D23" s="974"/>
      <c r="E23" s="974"/>
      <c r="F23" s="974"/>
      <c r="G23" s="974"/>
      <c r="H23" s="974"/>
      <c r="I23" s="974"/>
      <c r="J23" s="974"/>
      <c r="K23" s="974"/>
      <c r="L23" s="974"/>
      <c r="M23" s="974"/>
      <c r="N23" s="974"/>
      <c r="O23" s="974"/>
      <c r="P23" s="984"/>
      <c r="Q23" s="1103">
        <v>6624</v>
      </c>
      <c r="R23" s="1097"/>
      <c r="S23" s="1097"/>
      <c r="T23" s="1097"/>
      <c r="U23" s="1097"/>
      <c r="V23" s="1097">
        <v>6275</v>
      </c>
      <c r="W23" s="1097"/>
      <c r="X23" s="1097"/>
      <c r="Y23" s="1097"/>
      <c r="Z23" s="1097"/>
      <c r="AA23" s="1097">
        <v>349</v>
      </c>
      <c r="AB23" s="1097"/>
      <c r="AC23" s="1097"/>
      <c r="AD23" s="1097"/>
      <c r="AE23" s="1104"/>
      <c r="AF23" s="1105">
        <v>294</v>
      </c>
      <c r="AG23" s="1097"/>
      <c r="AH23" s="1097"/>
      <c r="AI23" s="1097"/>
      <c r="AJ23" s="1106"/>
      <c r="AK23" s="1107"/>
      <c r="AL23" s="1108"/>
      <c r="AM23" s="1108"/>
      <c r="AN23" s="1108"/>
      <c r="AO23" s="1108"/>
      <c r="AP23" s="1097">
        <v>5349</v>
      </c>
      <c r="AQ23" s="1097"/>
      <c r="AR23" s="1097"/>
      <c r="AS23" s="1097"/>
      <c r="AT23" s="1097"/>
      <c r="AU23" s="1098"/>
      <c r="AV23" s="1098"/>
      <c r="AW23" s="1098"/>
      <c r="AX23" s="1098"/>
      <c r="AY23" s="1099"/>
      <c r="AZ23" s="1100" t="s">
        <v>130</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394</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395</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373</v>
      </c>
      <c r="B26" s="1032"/>
      <c r="C26" s="1032"/>
      <c r="D26" s="1032"/>
      <c r="E26" s="1032"/>
      <c r="F26" s="1032"/>
      <c r="G26" s="1032"/>
      <c r="H26" s="1032"/>
      <c r="I26" s="1032"/>
      <c r="J26" s="1032"/>
      <c r="K26" s="1032"/>
      <c r="L26" s="1032"/>
      <c r="M26" s="1032"/>
      <c r="N26" s="1032"/>
      <c r="O26" s="1032"/>
      <c r="P26" s="1033"/>
      <c r="Q26" s="1037" t="s">
        <v>396</v>
      </c>
      <c r="R26" s="1038"/>
      <c r="S26" s="1038"/>
      <c r="T26" s="1038"/>
      <c r="U26" s="1039"/>
      <c r="V26" s="1037" t="s">
        <v>397</v>
      </c>
      <c r="W26" s="1038"/>
      <c r="X26" s="1038"/>
      <c r="Y26" s="1038"/>
      <c r="Z26" s="1039"/>
      <c r="AA26" s="1037" t="s">
        <v>398</v>
      </c>
      <c r="AB26" s="1038"/>
      <c r="AC26" s="1038"/>
      <c r="AD26" s="1038"/>
      <c r="AE26" s="1038"/>
      <c r="AF26" s="1091" t="s">
        <v>399</v>
      </c>
      <c r="AG26" s="1044"/>
      <c r="AH26" s="1044"/>
      <c r="AI26" s="1044"/>
      <c r="AJ26" s="1092"/>
      <c r="AK26" s="1038" t="s">
        <v>400</v>
      </c>
      <c r="AL26" s="1038"/>
      <c r="AM26" s="1038"/>
      <c r="AN26" s="1038"/>
      <c r="AO26" s="1039"/>
      <c r="AP26" s="1037" t="s">
        <v>401</v>
      </c>
      <c r="AQ26" s="1038"/>
      <c r="AR26" s="1038"/>
      <c r="AS26" s="1038"/>
      <c r="AT26" s="1039"/>
      <c r="AU26" s="1037" t="s">
        <v>402</v>
      </c>
      <c r="AV26" s="1038"/>
      <c r="AW26" s="1038"/>
      <c r="AX26" s="1038"/>
      <c r="AY26" s="1039"/>
      <c r="AZ26" s="1037" t="s">
        <v>403</v>
      </c>
      <c r="BA26" s="1038"/>
      <c r="BB26" s="1038"/>
      <c r="BC26" s="1038"/>
      <c r="BD26" s="1039"/>
      <c r="BE26" s="1037" t="s">
        <v>380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404</v>
      </c>
      <c r="C28" s="1084"/>
      <c r="D28" s="1084"/>
      <c r="E28" s="1084"/>
      <c r="F28" s="1084"/>
      <c r="G28" s="1084"/>
      <c r="H28" s="1084"/>
      <c r="I28" s="1084"/>
      <c r="J28" s="1084"/>
      <c r="K28" s="1084"/>
      <c r="L28" s="1084"/>
      <c r="M28" s="1084"/>
      <c r="N28" s="1084"/>
      <c r="O28" s="1084"/>
      <c r="P28" s="1085"/>
      <c r="Q28" s="1086">
        <v>831</v>
      </c>
      <c r="R28" s="1087"/>
      <c r="S28" s="1087"/>
      <c r="T28" s="1087"/>
      <c r="U28" s="1087"/>
      <c r="V28" s="1087">
        <v>810</v>
      </c>
      <c r="W28" s="1087"/>
      <c r="X28" s="1087"/>
      <c r="Y28" s="1087"/>
      <c r="Z28" s="1087"/>
      <c r="AA28" s="1087">
        <v>21</v>
      </c>
      <c r="AB28" s="1087"/>
      <c r="AC28" s="1087"/>
      <c r="AD28" s="1087"/>
      <c r="AE28" s="1088"/>
      <c r="AF28" s="1089">
        <v>21</v>
      </c>
      <c r="AG28" s="1087"/>
      <c r="AH28" s="1087"/>
      <c r="AI28" s="1087"/>
      <c r="AJ28" s="1090"/>
      <c r="AK28" s="1078">
        <v>82</v>
      </c>
      <c r="AL28" s="1079"/>
      <c r="AM28" s="1079"/>
      <c r="AN28" s="1079"/>
      <c r="AO28" s="1079"/>
      <c r="AP28" s="1079" t="s">
        <v>597</v>
      </c>
      <c r="AQ28" s="1079"/>
      <c r="AR28" s="1079"/>
      <c r="AS28" s="1079"/>
      <c r="AT28" s="1079"/>
      <c r="AU28" s="1079" t="s">
        <v>597</v>
      </c>
      <c r="AV28" s="1079"/>
      <c r="AW28" s="1079"/>
      <c r="AX28" s="1079"/>
      <c r="AY28" s="1079"/>
      <c r="AZ28" s="1080" t="s">
        <v>597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405</v>
      </c>
      <c r="C29" s="1067"/>
      <c r="D29" s="1067"/>
      <c r="E29" s="1067"/>
      <c r="F29" s="1067"/>
      <c r="G29" s="1067"/>
      <c r="H29" s="1067"/>
      <c r="I29" s="1067"/>
      <c r="J29" s="1067"/>
      <c r="K29" s="1067"/>
      <c r="L29" s="1067"/>
      <c r="M29" s="1067"/>
      <c r="N29" s="1067"/>
      <c r="O29" s="1067"/>
      <c r="P29" s="1068"/>
      <c r="Q29" s="1074">
        <v>1095</v>
      </c>
      <c r="R29" s="1075"/>
      <c r="S29" s="1075"/>
      <c r="T29" s="1075"/>
      <c r="U29" s="1075"/>
      <c r="V29" s="1075">
        <v>1028</v>
      </c>
      <c r="W29" s="1075"/>
      <c r="X29" s="1075"/>
      <c r="Y29" s="1075"/>
      <c r="Z29" s="1075"/>
      <c r="AA29" s="1075">
        <v>67</v>
      </c>
      <c r="AB29" s="1075"/>
      <c r="AC29" s="1075"/>
      <c r="AD29" s="1075"/>
      <c r="AE29" s="1076"/>
      <c r="AF29" s="1071">
        <v>67</v>
      </c>
      <c r="AG29" s="1072"/>
      <c r="AH29" s="1072"/>
      <c r="AI29" s="1072"/>
      <c r="AJ29" s="1073"/>
      <c r="AK29" s="1016">
        <v>169</v>
      </c>
      <c r="AL29" s="1007"/>
      <c r="AM29" s="1007"/>
      <c r="AN29" s="1007"/>
      <c r="AO29" s="1007"/>
      <c r="AP29" s="1007" t="s">
        <v>597</v>
      </c>
      <c r="AQ29" s="1007"/>
      <c r="AR29" s="1007"/>
      <c r="AS29" s="1007"/>
      <c r="AT29" s="1007"/>
      <c r="AU29" s="1007" t="s">
        <v>597</v>
      </c>
      <c r="AV29" s="1007"/>
      <c r="AW29" s="1007"/>
      <c r="AX29" s="1007"/>
      <c r="AY29" s="1007"/>
      <c r="AZ29" s="1077" t="s">
        <v>597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406</v>
      </c>
      <c r="C30" s="1067"/>
      <c r="D30" s="1067"/>
      <c r="E30" s="1067"/>
      <c r="F30" s="1067"/>
      <c r="G30" s="1067"/>
      <c r="H30" s="1067"/>
      <c r="I30" s="1067"/>
      <c r="J30" s="1067"/>
      <c r="K30" s="1067"/>
      <c r="L30" s="1067"/>
      <c r="M30" s="1067"/>
      <c r="N30" s="1067"/>
      <c r="O30" s="1067"/>
      <c r="P30" s="1068"/>
      <c r="Q30" s="1074">
        <v>118</v>
      </c>
      <c r="R30" s="1075"/>
      <c r="S30" s="1075"/>
      <c r="T30" s="1075"/>
      <c r="U30" s="1075"/>
      <c r="V30" s="1075">
        <v>116</v>
      </c>
      <c r="W30" s="1075"/>
      <c r="X30" s="1075"/>
      <c r="Y30" s="1075"/>
      <c r="Z30" s="1075"/>
      <c r="AA30" s="1075">
        <v>2</v>
      </c>
      <c r="AB30" s="1075"/>
      <c r="AC30" s="1075"/>
      <c r="AD30" s="1075"/>
      <c r="AE30" s="1076"/>
      <c r="AF30" s="1071">
        <v>2</v>
      </c>
      <c r="AG30" s="1072"/>
      <c r="AH30" s="1072"/>
      <c r="AI30" s="1072"/>
      <c r="AJ30" s="1073"/>
      <c r="AK30" s="1016">
        <v>35</v>
      </c>
      <c r="AL30" s="1007"/>
      <c r="AM30" s="1007"/>
      <c r="AN30" s="1007"/>
      <c r="AO30" s="1007"/>
      <c r="AP30" s="1007" t="s">
        <v>597</v>
      </c>
      <c r="AQ30" s="1007"/>
      <c r="AR30" s="1007"/>
      <c r="AS30" s="1007"/>
      <c r="AT30" s="1007"/>
      <c r="AU30" s="1007" t="s">
        <v>597</v>
      </c>
      <c r="AV30" s="1007"/>
      <c r="AW30" s="1007"/>
      <c r="AX30" s="1007"/>
      <c r="AY30" s="1007"/>
      <c r="AZ30" s="1077" t="s">
        <v>597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407</v>
      </c>
      <c r="C31" s="1067"/>
      <c r="D31" s="1067"/>
      <c r="E31" s="1067"/>
      <c r="F31" s="1067"/>
      <c r="G31" s="1067"/>
      <c r="H31" s="1067"/>
      <c r="I31" s="1067"/>
      <c r="J31" s="1067"/>
      <c r="K31" s="1067"/>
      <c r="L31" s="1067"/>
      <c r="M31" s="1067"/>
      <c r="N31" s="1067"/>
      <c r="O31" s="1067"/>
      <c r="P31" s="1068"/>
      <c r="Q31" s="1074">
        <v>3</v>
      </c>
      <c r="R31" s="1075"/>
      <c r="S31" s="1075"/>
      <c r="T31" s="1075"/>
      <c r="U31" s="1075"/>
      <c r="V31" s="1075">
        <v>3</v>
      </c>
      <c r="W31" s="1075"/>
      <c r="X31" s="1075"/>
      <c r="Y31" s="1075"/>
      <c r="Z31" s="1075"/>
      <c r="AA31" s="1075">
        <v>0</v>
      </c>
      <c r="AB31" s="1075"/>
      <c r="AC31" s="1075"/>
      <c r="AD31" s="1075"/>
      <c r="AE31" s="1076"/>
      <c r="AF31" s="1071">
        <v>0</v>
      </c>
      <c r="AG31" s="1072"/>
      <c r="AH31" s="1072"/>
      <c r="AI31" s="1072"/>
      <c r="AJ31" s="1073"/>
      <c r="AK31" s="1016" t="s">
        <v>597</v>
      </c>
      <c r="AL31" s="1007"/>
      <c r="AM31" s="1007"/>
      <c r="AN31" s="1007"/>
      <c r="AO31" s="1007"/>
      <c r="AP31" s="1007" t="s">
        <v>597</v>
      </c>
      <c r="AQ31" s="1007"/>
      <c r="AR31" s="1007"/>
      <c r="AS31" s="1007"/>
      <c r="AT31" s="1007"/>
      <c r="AU31" s="1007" t="s">
        <v>597</v>
      </c>
      <c r="AV31" s="1007"/>
      <c r="AW31" s="1007"/>
      <c r="AX31" s="1007"/>
      <c r="AY31" s="1007"/>
      <c r="AZ31" s="1077" t="s">
        <v>597</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408</v>
      </c>
      <c r="C32" s="1067"/>
      <c r="D32" s="1067"/>
      <c r="E32" s="1067"/>
      <c r="F32" s="1067"/>
      <c r="G32" s="1067"/>
      <c r="H32" s="1067"/>
      <c r="I32" s="1067"/>
      <c r="J32" s="1067"/>
      <c r="K32" s="1067"/>
      <c r="L32" s="1067"/>
      <c r="M32" s="1067"/>
      <c r="N32" s="1067"/>
      <c r="O32" s="1067"/>
      <c r="P32" s="1068"/>
      <c r="Q32" s="1074">
        <v>221</v>
      </c>
      <c r="R32" s="1075"/>
      <c r="S32" s="1075"/>
      <c r="T32" s="1075"/>
      <c r="U32" s="1075"/>
      <c r="V32" s="1075">
        <v>220</v>
      </c>
      <c r="W32" s="1075"/>
      <c r="X32" s="1075"/>
      <c r="Y32" s="1075"/>
      <c r="Z32" s="1075"/>
      <c r="AA32" s="1075">
        <v>1</v>
      </c>
      <c r="AB32" s="1075"/>
      <c r="AC32" s="1075"/>
      <c r="AD32" s="1075"/>
      <c r="AE32" s="1076"/>
      <c r="AF32" s="1071">
        <v>282</v>
      </c>
      <c r="AG32" s="1072"/>
      <c r="AH32" s="1072"/>
      <c r="AI32" s="1072"/>
      <c r="AJ32" s="1073"/>
      <c r="AK32" s="1016">
        <v>14</v>
      </c>
      <c r="AL32" s="1007"/>
      <c r="AM32" s="1007"/>
      <c r="AN32" s="1007"/>
      <c r="AO32" s="1007"/>
      <c r="AP32" s="1007">
        <v>797</v>
      </c>
      <c r="AQ32" s="1007"/>
      <c r="AR32" s="1007"/>
      <c r="AS32" s="1007"/>
      <c r="AT32" s="1007"/>
      <c r="AU32" s="1007">
        <v>96</v>
      </c>
      <c r="AV32" s="1007"/>
      <c r="AW32" s="1007"/>
      <c r="AX32" s="1007"/>
      <c r="AY32" s="1007"/>
      <c r="AZ32" s="1077" t="s">
        <v>597</v>
      </c>
      <c r="BA32" s="1077"/>
      <c r="BB32" s="1077"/>
      <c r="BC32" s="1077"/>
      <c r="BD32" s="1077"/>
      <c r="BE32" s="1008" t="s">
        <v>409</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410</v>
      </c>
      <c r="C33" s="1067"/>
      <c r="D33" s="1067"/>
      <c r="E33" s="1067"/>
      <c r="F33" s="1067"/>
      <c r="G33" s="1067"/>
      <c r="H33" s="1067"/>
      <c r="I33" s="1067"/>
      <c r="J33" s="1067"/>
      <c r="K33" s="1067"/>
      <c r="L33" s="1067"/>
      <c r="M33" s="1067"/>
      <c r="N33" s="1067"/>
      <c r="O33" s="1067"/>
      <c r="P33" s="1068"/>
      <c r="Q33" s="1074">
        <v>275</v>
      </c>
      <c r="R33" s="1075"/>
      <c r="S33" s="1075"/>
      <c r="T33" s="1075"/>
      <c r="U33" s="1075"/>
      <c r="V33" s="1075">
        <v>269</v>
      </c>
      <c r="W33" s="1075"/>
      <c r="X33" s="1075"/>
      <c r="Y33" s="1075"/>
      <c r="Z33" s="1075"/>
      <c r="AA33" s="1075">
        <v>6</v>
      </c>
      <c r="AB33" s="1075"/>
      <c r="AC33" s="1075"/>
      <c r="AD33" s="1075"/>
      <c r="AE33" s="1076"/>
      <c r="AF33" s="1071">
        <v>6</v>
      </c>
      <c r="AG33" s="1072"/>
      <c r="AH33" s="1072"/>
      <c r="AI33" s="1072"/>
      <c r="AJ33" s="1073"/>
      <c r="AK33" s="1016">
        <v>174</v>
      </c>
      <c r="AL33" s="1007"/>
      <c r="AM33" s="1007"/>
      <c r="AN33" s="1007"/>
      <c r="AO33" s="1007"/>
      <c r="AP33" s="1007">
        <v>1203</v>
      </c>
      <c r="AQ33" s="1007"/>
      <c r="AR33" s="1007"/>
      <c r="AS33" s="1007"/>
      <c r="AT33" s="1007"/>
      <c r="AU33" s="1007">
        <v>1200</v>
      </c>
      <c r="AV33" s="1007"/>
      <c r="AW33" s="1007"/>
      <c r="AX33" s="1007"/>
      <c r="AY33" s="1007"/>
      <c r="AZ33" s="1077" t="s">
        <v>597</v>
      </c>
      <c r="BA33" s="1077"/>
      <c r="BB33" s="1077"/>
      <c r="BC33" s="1077"/>
      <c r="BD33" s="1077"/>
      <c r="BE33" s="1008" t="s">
        <v>411</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412</v>
      </c>
      <c r="C34" s="1067"/>
      <c r="D34" s="1067"/>
      <c r="E34" s="1067"/>
      <c r="F34" s="1067"/>
      <c r="G34" s="1067"/>
      <c r="H34" s="1067"/>
      <c r="I34" s="1067"/>
      <c r="J34" s="1067"/>
      <c r="K34" s="1067"/>
      <c r="L34" s="1067"/>
      <c r="M34" s="1067"/>
      <c r="N34" s="1067"/>
      <c r="O34" s="1067"/>
      <c r="P34" s="1068"/>
      <c r="Q34" s="1074">
        <v>42</v>
      </c>
      <c r="R34" s="1075"/>
      <c r="S34" s="1075"/>
      <c r="T34" s="1075"/>
      <c r="U34" s="1075"/>
      <c r="V34" s="1075">
        <v>41</v>
      </c>
      <c r="W34" s="1075"/>
      <c r="X34" s="1075"/>
      <c r="Y34" s="1075"/>
      <c r="Z34" s="1075"/>
      <c r="AA34" s="1075">
        <v>2</v>
      </c>
      <c r="AB34" s="1075"/>
      <c r="AC34" s="1075"/>
      <c r="AD34" s="1075"/>
      <c r="AE34" s="1076"/>
      <c r="AF34" s="1071">
        <v>2</v>
      </c>
      <c r="AG34" s="1072"/>
      <c r="AH34" s="1072"/>
      <c r="AI34" s="1072"/>
      <c r="AJ34" s="1073"/>
      <c r="AK34" s="1016">
        <v>31</v>
      </c>
      <c r="AL34" s="1007"/>
      <c r="AM34" s="1007"/>
      <c r="AN34" s="1007"/>
      <c r="AO34" s="1007"/>
      <c r="AP34" s="1007">
        <v>144</v>
      </c>
      <c r="AQ34" s="1007"/>
      <c r="AR34" s="1007"/>
      <c r="AS34" s="1007"/>
      <c r="AT34" s="1007"/>
      <c r="AU34" s="1007">
        <v>144</v>
      </c>
      <c r="AV34" s="1007"/>
      <c r="AW34" s="1007"/>
      <c r="AX34" s="1007"/>
      <c r="AY34" s="1007"/>
      <c r="AZ34" s="1077" t="s">
        <v>597</v>
      </c>
      <c r="BA34" s="1077"/>
      <c r="BB34" s="1077"/>
      <c r="BC34" s="1077"/>
      <c r="BD34" s="1077"/>
      <c r="BE34" s="1008" t="s">
        <v>413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414</v>
      </c>
      <c r="C35" s="1067"/>
      <c r="D35" s="1067"/>
      <c r="E35" s="1067"/>
      <c r="F35" s="1067"/>
      <c r="G35" s="1067"/>
      <c r="H35" s="1067"/>
      <c r="I35" s="1067"/>
      <c r="J35" s="1067"/>
      <c r="K35" s="1067"/>
      <c r="L35" s="1067"/>
      <c r="M35" s="1067"/>
      <c r="N35" s="1067"/>
      <c r="O35" s="1067"/>
      <c r="P35" s="1068"/>
      <c r="Q35" s="1074">
        <v>17</v>
      </c>
      <c r="R35" s="1075"/>
      <c r="S35" s="1075"/>
      <c r="T35" s="1075"/>
      <c r="U35" s="1075"/>
      <c r="V35" s="1075">
        <v>16</v>
      </c>
      <c r="W35" s="1075"/>
      <c r="X35" s="1075"/>
      <c r="Y35" s="1075"/>
      <c r="Z35" s="1075"/>
      <c r="AA35" s="1075">
        <v>1</v>
      </c>
      <c r="AB35" s="1075"/>
      <c r="AC35" s="1075"/>
      <c r="AD35" s="1075"/>
      <c r="AE35" s="1076"/>
      <c r="AF35" s="1071">
        <v>29</v>
      </c>
      <c r="AG35" s="1072"/>
      <c r="AH35" s="1072"/>
      <c r="AI35" s="1072"/>
      <c r="AJ35" s="1073"/>
      <c r="AK35" s="1016" t="s">
        <v>597</v>
      </c>
      <c r="AL35" s="1007"/>
      <c r="AM35" s="1007"/>
      <c r="AN35" s="1007"/>
      <c r="AO35" s="1007"/>
      <c r="AP35" s="1007" t="s">
        <v>597</v>
      </c>
      <c r="AQ35" s="1007"/>
      <c r="AR35" s="1007"/>
      <c r="AS35" s="1007"/>
      <c r="AT35" s="1007"/>
      <c r="AU35" s="1007" t="s">
        <v>597</v>
      </c>
      <c r="AV35" s="1007"/>
      <c r="AW35" s="1007"/>
      <c r="AX35" s="1007"/>
      <c r="AY35" s="1007"/>
      <c r="AZ35" s="1077" t="s">
        <v>597</v>
      </c>
      <c r="BA35" s="1077"/>
      <c r="BB35" s="1077"/>
      <c r="BC35" s="1077"/>
      <c r="BD35" s="1077"/>
      <c r="BE35" s="1008" t="s">
        <v>415</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392</v>
      </c>
      <c r="B63" s="973" t="s">
        <v>417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409</v>
      </c>
      <c r="AG63" s="995"/>
      <c r="AH63" s="995"/>
      <c r="AI63" s="995"/>
      <c r="AJ63" s="1058"/>
      <c r="AK63" s="1059"/>
      <c r="AL63" s="999"/>
      <c r="AM63" s="999"/>
      <c r="AN63" s="999"/>
      <c r="AO63" s="999"/>
      <c r="AP63" s="995">
        <v>2144</v>
      </c>
      <c r="AQ63" s="995"/>
      <c r="AR63" s="995"/>
      <c r="AS63" s="995"/>
      <c r="AT63" s="995"/>
      <c r="AU63" s="995">
        <v>1360</v>
      </c>
      <c r="AV63" s="995"/>
      <c r="AW63" s="995"/>
      <c r="AX63" s="995"/>
      <c r="AY63" s="995"/>
      <c r="AZ63" s="1053"/>
      <c r="BA63" s="1053"/>
      <c r="BB63" s="1053"/>
      <c r="BC63" s="1053"/>
      <c r="BD63" s="1053"/>
      <c r="BE63" s="996"/>
      <c r="BF63" s="996"/>
      <c r="BG63" s="996"/>
      <c r="BH63" s="996"/>
      <c r="BI63" s="997"/>
      <c r="BJ63" s="1054" t="s">
        <v>418</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420</v>
      </c>
      <c r="B66" s="1032"/>
      <c r="C66" s="1032"/>
      <c r="D66" s="1032"/>
      <c r="E66" s="1032"/>
      <c r="F66" s="1032"/>
      <c r="G66" s="1032"/>
      <c r="H66" s="1032"/>
      <c r="I66" s="1032"/>
      <c r="J66" s="1032"/>
      <c r="K66" s="1032"/>
      <c r="L66" s="1032"/>
      <c r="M66" s="1032"/>
      <c r="N66" s="1032"/>
      <c r="O66" s="1032"/>
      <c r="P66" s="1033"/>
      <c r="Q66" s="1037" t="s">
        <v>421</v>
      </c>
      <c r="R66" s="1038"/>
      <c r="S66" s="1038"/>
      <c r="T66" s="1038"/>
      <c r="U66" s="1039"/>
      <c r="V66" s="1037" t="s">
        <v>422</v>
      </c>
      <c r="W66" s="1038"/>
      <c r="X66" s="1038"/>
      <c r="Y66" s="1038"/>
      <c r="Z66" s="1039"/>
      <c r="AA66" s="1037" t="s">
        <v>423</v>
      </c>
      <c r="AB66" s="1038"/>
      <c r="AC66" s="1038"/>
      <c r="AD66" s="1038"/>
      <c r="AE66" s="1039"/>
      <c r="AF66" s="1043" t="s">
        <v>424</v>
      </c>
      <c r="AG66" s="1044"/>
      <c r="AH66" s="1044"/>
      <c r="AI66" s="1044"/>
      <c r="AJ66" s="1045"/>
      <c r="AK66" s="1037" t="s">
        <v>425</v>
      </c>
      <c r="AL66" s="1032"/>
      <c r="AM66" s="1032"/>
      <c r="AN66" s="1032"/>
      <c r="AO66" s="1033"/>
      <c r="AP66" s="1037" t="s">
        <v>426</v>
      </c>
      <c r="AQ66" s="1038"/>
      <c r="AR66" s="1038"/>
      <c r="AS66" s="1038"/>
      <c r="AT66" s="1039"/>
      <c r="AU66" s="1037" t="s">
        <v>427</v>
      </c>
      <c r="AV66" s="1038"/>
      <c r="AW66" s="1038"/>
      <c r="AX66" s="1038"/>
      <c r="AY66" s="1039"/>
      <c r="AZ66" s="1037" t="s">
        <v>380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589</v>
      </c>
      <c r="C68" s="1022"/>
      <c r="D68" s="1022"/>
      <c r="E68" s="1022"/>
      <c r="F68" s="1022"/>
      <c r="G68" s="1022"/>
      <c r="H68" s="1022"/>
      <c r="I68" s="1022"/>
      <c r="J68" s="1022"/>
      <c r="K68" s="1022"/>
      <c r="L68" s="1022"/>
      <c r="M68" s="1022"/>
      <c r="N68" s="1022"/>
      <c r="O68" s="1022"/>
      <c r="P68" s="1023"/>
      <c r="Q68" s="1024">
        <v>2595</v>
      </c>
      <c r="R68" s="1018"/>
      <c r="S68" s="1018"/>
      <c r="T68" s="1018"/>
      <c r="U68" s="1018"/>
      <c r="V68" s="1018">
        <v>2568</v>
      </c>
      <c r="W68" s="1018"/>
      <c r="X68" s="1018"/>
      <c r="Y68" s="1018"/>
      <c r="Z68" s="1018"/>
      <c r="AA68" s="1018">
        <v>27</v>
      </c>
      <c r="AB68" s="1018"/>
      <c r="AC68" s="1018"/>
      <c r="AD68" s="1018"/>
      <c r="AE68" s="1018"/>
      <c r="AF68" s="1018">
        <v>27</v>
      </c>
      <c r="AG68" s="1018"/>
      <c r="AH68" s="1018"/>
      <c r="AI68" s="1018"/>
      <c r="AJ68" s="1018"/>
      <c r="AK68" s="1018">
        <v>63</v>
      </c>
      <c r="AL68" s="1018"/>
      <c r="AM68" s="1018"/>
      <c r="AN68" s="1018"/>
      <c r="AO68" s="1018"/>
      <c r="AP68" s="1018">
        <v>1501</v>
      </c>
      <c r="AQ68" s="1018"/>
      <c r="AR68" s="1018"/>
      <c r="AS68" s="1018"/>
      <c r="AT68" s="1018"/>
      <c r="AU68" s="1018">
        <v>76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590</v>
      </c>
      <c r="C69" s="1011"/>
      <c r="D69" s="1011"/>
      <c r="E69" s="1011"/>
      <c r="F69" s="1011"/>
      <c r="G69" s="1011"/>
      <c r="H69" s="1011"/>
      <c r="I69" s="1011"/>
      <c r="J69" s="1011"/>
      <c r="K69" s="1011"/>
      <c r="L69" s="1011"/>
      <c r="M69" s="1011"/>
      <c r="N69" s="1011"/>
      <c r="O69" s="1011"/>
      <c r="P69" s="1012"/>
      <c r="Q69" s="1013" t="s">
        <v>597</v>
      </c>
      <c r="R69" s="1007"/>
      <c r="S69" s="1007"/>
      <c r="T69" s="1007"/>
      <c r="U69" s="1007"/>
      <c r="V69" s="1007" t="s">
        <v>597</v>
      </c>
      <c r="W69" s="1007"/>
      <c r="X69" s="1007"/>
      <c r="Y69" s="1007"/>
      <c r="Z69" s="1007"/>
      <c r="AA69" s="1007" t="s">
        <v>597</v>
      </c>
      <c r="AB69" s="1007"/>
      <c r="AC69" s="1007"/>
      <c r="AD69" s="1007"/>
      <c r="AE69" s="1007"/>
      <c r="AF69" s="1007" t="s">
        <v>597</v>
      </c>
      <c r="AG69" s="1007"/>
      <c r="AH69" s="1007"/>
      <c r="AI69" s="1007"/>
      <c r="AJ69" s="1007"/>
      <c r="AK69" s="1007" t="s">
        <v>597</v>
      </c>
      <c r="AL69" s="1007"/>
      <c r="AM69" s="1007"/>
      <c r="AN69" s="1007"/>
      <c r="AO69" s="1007"/>
      <c r="AP69" s="1007" t="s">
        <v>597</v>
      </c>
      <c r="AQ69" s="1007"/>
      <c r="AR69" s="1007"/>
      <c r="AS69" s="1007"/>
      <c r="AT69" s="1007"/>
      <c r="AU69" s="1007" t="s">
        <v>597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591</v>
      </c>
      <c r="C70" s="1011"/>
      <c r="D70" s="1011"/>
      <c r="E70" s="1011"/>
      <c r="F70" s="1011"/>
      <c r="G70" s="1011"/>
      <c r="H70" s="1011"/>
      <c r="I70" s="1011"/>
      <c r="J70" s="1011"/>
      <c r="K70" s="1011"/>
      <c r="L70" s="1011"/>
      <c r="M70" s="1011"/>
      <c r="N70" s="1011"/>
      <c r="O70" s="1011"/>
      <c r="P70" s="1012"/>
      <c r="Q70" s="1013">
        <v>1108</v>
      </c>
      <c r="R70" s="1007"/>
      <c r="S70" s="1007"/>
      <c r="T70" s="1007"/>
      <c r="U70" s="1007"/>
      <c r="V70" s="1007">
        <v>1104</v>
      </c>
      <c r="W70" s="1007"/>
      <c r="X70" s="1007"/>
      <c r="Y70" s="1007"/>
      <c r="Z70" s="1007"/>
      <c r="AA70" s="1007">
        <v>3</v>
      </c>
      <c r="AB70" s="1007"/>
      <c r="AC70" s="1007"/>
      <c r="AD70" s="1007"/>
      <c r="AE70" s="1007"/>
      <c r="AF70" s="1007">
        <v>3</v>
      </c>
      <c r="AG70" s="1007"/>
      <c r="AH70" s="1007"/>
      <c r="AI70" s="1007"/>
      <c r="AJ70" s="1007"/>
      <c r="AK70" s="1007" t="s">
        <v>597</v>
      </c>
      <c r="AL70" s="1007"/>
      <c r="AM70" s="1007"/>
      <c r="AN70" s="1007"/>
      <c r="AO70" s="1007"/>
      <c r="AP70" s="1007" t="s">
        <v>597</v>
      </c>
      <c r="AQ70" s="1007"/>
      <c r="AR70" s="1007"/>
      <c r="AS70" s="1007"/>
      <c r="AT70" s="1007"/>
      <c r="AU70" s="1007" t="s">
        <v>597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592</v>
      </c>
      <c r="C71" s="1011"/>
      <c r="D71" s="1011"/>
      <c r="E71" s="1011"/>
      <c r="F71" s="1011"/>
      <c r="G71" s="1011"/>
      <c r="H71" s="1011"/>
      <c r="I71" s="1011"/>
      <c r="J71" s="1011"/>
      <c r="K71" s="1011"/>
      <c r="L71" s="1011"/>
      <c r="M71" s="1011"/>
      <c r="N71" s="1011"/>
      <c r="O71" s="1011"/>
      <c r="P71" s="1012"/>
      <c r="Q71" s="1013">
        <v>85</v>
      </c>
      <c r="R71" s="1007"/>
      <c r="S71" s="1007"/>
      <c r="T71" s="1007"/>
      <c r="U71" s="1007"/>
      <c r="V71" s="1007">
        <v>71</v>
      </c>
      <c r="W71" s="1007"/>
      <c r="X71" s="1007"/>
      <c r="Y71" s="1007"/>
      <c r="Z71" s="1007"/>
      <c r="AA71" s="1007">
        <v>14</v>
      </c>
      <c r="AB71" s="1007"/>
      <c r="AC71" s="1007"/>
      <c r="AD71" s="1007"/>
      <c r="AE71" s="1007"/>
      <c r="AF71" s="1007">
        <v>14</v>
      </c>
      <c r="AG71" s="1007"/>
      <c r="AH71" s="1007"/>
      <c r="AI71" s="1007"/>
      <c r="AJ71" s="1007"/>
      <c r="AK71" s="1007" t="s">
        <v>597</v>
      </c>
      <c r="AL71" s="1007"/>
      <c r="AM71" s="1007"/>
      <c r="AN71" s="1007"/>
      <c r="AO71" s="1007"/>
      <c r="AP71" s="1007" t="s">
        <v>597</v>
      </c>
      <c r="AQ71" s="1007"/>
      <c r="AR71" s="1007"/>
      <c r="AS71" s="1007"/>
      <c r="AT71" s="1007"/>
      <c r="AU71" s="1007" t="s">
        <v>597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593</v>
      </c>
      <c r="C72" s="1011"/>
      <c r="D72" s="1011"/>
      <c r="E72" s="1011"/>
      <c r="F72" s="1011"/>
      <c r="G72" s="1011"/>
      <c r="H72" s="1011"/>
      <c r="I72" s="1011"/>
      <c r="J72" s="1011"/>
      <c r="K72" s="1011"/>
      <c r="L72" s="1011"/>
      <c r="M72" s="1011"/>
      <c r="N72" s="1011"/>
      <c r="O72" s="1011"/>
      <c r="P72" s="1012"/>
      <c r="Q72" s="1013">
        <v>6733</v>
      </c>
      <c r="R72" s="1007"/>
      <c r="S72" s="1007"/>
      <c r="T72" s="1007"/>
      <c r="U72" s="1007"/>
      <c r="V72" s="1007">
        <v>6652</v>
      </c>
      <c r="W72" s="1007"/>
      <c r="X72" s="1007"/>
      <c r="Y72" s="1007"/>
      <c r="Z72" s="1007"/>
      <c r="AA72" s="1007">
        <v>82</v>
      </c>
      <c r="AB72" s="1007"/>
      <c r="AC72" s="1007"/>
      <c r="AD72" s="1007"/>
      <c r="AE72" s="1007"/>
      <c r="AF72" s="1007">
        <v>82</v>
      </c>
      <c r="AG72" s="1007"/>
      <c r="AH72" s="1007"/>
      <c r="AI72" s="1007"/>
      <c r="AJ72" s="1007"/>
      <c r="AK72" s="1007" t="s">
        <v>597</v>
      </c>
      <c r="AL72" s="1007"/>
      <c r="AM72" s="1007"/>
      <c r="AN72" s="1007"/>
      <c r="AO72" s="1007"/>
      <c r="AP72" s="1007" t="s">
        <v>597</v>
      </c>
      <c r="AQ72" s="1007"/>
      <c r="AR72" s="1007"/>
      <c r="AS72" s="1007"/>
      <c r="AT72" s="1007"/>
      <c r="AU72" s="1007" t="s">
        <v>597</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594</v>
      </c>
      <c r="C73" s="1011"/>
      <c r="D73" s="1011"/>
      <c r="E73" s="1011"/>
      <c r="F73" s="1011"/>
      <c r="G73" s="1011"/>
      <c r="H73" s="1011"/>
      <c r="I73" s="1011"/>
      <c r="J73" s="1011"/>
      <c r="K73" s="1011"/>
      <c r="L73" s="1011"/>
      <c r="M73" s="1011"/>
      <c r="N73" s="1011"/>
      <c r="O73" s="1011"/>
      <c r="P73" s="1012"/>
      <c r="Q73" s="1013">
        <v>259</v>
      </c>
      <c r="R73" s="1007"/>
      <c r="S73" s="1007"/>
      <c r="T73" s="1007"/>
      <c r="U73" s="1007"/>
      <c r="V73" s="1007">
        <v>167</v>
      </c>
      <c r="W73" s="1007"/>
      <c r="X73" s="1007"/>
      <c r="Y73" s="1007"/>
      <c r="Z73" s="1007"/>
      <c r="AA73" s="1007">
        <v>92</v>
      </c>
      <c r="AB73" s="1007"/>
      <c r="AC73" s="1007"/>
      <c r="AD73" s="1007"/>
      <c r="AE73" s="1007"/>
      <c r="AF73" s="1007">
        <v>92</v>
      </c>
      <c r="AG73" s="1007"/>
      <c r="AH73" s="1007"/>
      <c r="AI73" s="1007"/>
      <c r="AJ73" s="1007"/>
      <c r="AK73" s="1007" t="s">
        <v>597</v>
      </c>
      <c r="AL73" s="1007"/>
      <c r="AM73" s="1007"/>
      <c r="AN73" s="1007"/>
      <c r="AO73" s="1007"/>
      <c r="AP73" s="1007" t="s">
        <v>597</v>
      </c>
      <c r="AQ73" s="1007"/>
      <c r="AR73" s="1007"/>
      <c r="AS73" s="1007"/>
      <c r="AT73" s="1007"/>
      <c r="AU73" s="1007" t="s">
        <v>597</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595</v>
      </c>
      <c r="C74" s="1011"/>
      <c r="D74" s="1011"/>
      <c r="E74" s="1011"/>
      <c r="F74" s="1011"/>
      <c r="G74" s="1011"/>
      <c r="H74" s="1011"/>
      <c r="I74" s="1011"/>
      <c r="J74" s="1011"/>
      <c r="K74" s="1011"/>
      <c r="L74" s="1011"/>
      <c r="M74" s="1011"/>
      <c r="N74" s="1011"/>
      <c r="O74" s="1011"/>
      <c r="P74" s="1012"/>
      <c r="Q74" s="1013">
        <v>157883</v>
      </c>
      <c r="R74" s="1007"/>
      <c r="S74" s="1007"/>
      <c r="T74" s="1007"/>
      <c r="U74" s="1007"/>
      <c r="V74" s="1007">
        <v>155213</v>
      </c>
      <c r="W74" s="1007"/>
      <c r="X74" s="1007"/>
      <c r="Y74" s="1007"/>
      <c r="Z74" s="1007"/>
      <c r="AA74" s="1007">
        <v>2669</v>
      </c>
      <c r="AB74" s="1007"/>
      <c r="AC74" s="1007"/>
      <c r="AD74" s="1007"/>
      <c r="AE74" s="1007"/>
      <c r="AF74" s="1007">
        <v>2669</v>
      </c>
      <c r="AG74" s="1007"/>
      <c r="AH74" s="1007"/>
      <c r="AI74" s="1007"/>
      <c r="AJ74" s="1007"/>
      <c r="AK74" s="1007">
        <v>1728</v>
      </c>
      <c r="AL74" s="1007"/>
      <c r="AM74" s="1007"/>
      <c r="AN74" s="1007"/>
      <c r="AO74" s="1007"/>
      <c r="AP74" s="1007" t="s">
        <v>597</v>
      </c>
      <c r="AQ74" s="1007"/>
      <c r="AR74" s="1007"/>
      <c r="AS74" s="1007"/>
      <c r="AT74" s="1007"/>
      <c r="AU74" s="1007" t="s">
        <v>597</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392</v>
      </c>
      <c r="B88" s="973" t="s">
        <v>428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2887</v>
      </c>
      <c r="AG88" s="995"/>
      <c r="AH88" s="995"/>
      <c r="AI88" s="995"/>
      <c r="AJ88" s="995"/>
      <c r="AK88" s="999"/>
      <c r="AL88" s="999"/>
      <c r="AM88" s="999"/>
      <c r="AN88" s="999"/>
      <c r="AO88" s="999"/>
      <c r="AP88" s="995">
        <v>1501</v>
      </c>
      <c r="AQ88" s="995"/>
      <c r="AR88" s="995"/>
      <c r="AS88" s="995"/>
      <c r="AT88" s="995"/>
      <c r="AU88" s="995">
        <v>76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73" t="s">
        <v>429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20</v>
      </c>
      <c r="CS102" s="989"/>
      <c r="CT102" s="989"/>
      <c r="CU102" s="989"/>
      <c r="CV102" s="990"/>
      <c r="CW102" s="988" t="s">
        <v>597</v>
      </c>
      <c r="CX102" s="989"/>
      <c r="CY102" s="989"/>
      <c r="CZ102" s="989"/>
      <c r="DA102" s="990"/>
      <c r="DB102" s="988" t="s">
        <v>597</v>
      </c>
      <c r="DC102" s="989"/>
      <c r="DD102" s="989"/>
      <c r="DE102" s="989"/>
      <c r="DF102" s="990"/>
      <c r="DG102" s="988" t="s">
        <v>597</v>
      </c>
      <c r="DH102" s="989"/>
      <c r="DI102" s="989"/>
      <c r="DJ102" s="989"/>
      <c r="DK102" s="990"/>
      <c r="DL102" s="988" t="s">
        <v>597</v>
      </c>
      <c r="DM102" s="989"/>
      <c r="DN102" s="989"/>
      <c r="DO102" s="989"/>
      <c r="DP102" s="990"/>
      <c r="DQ102" s="988" t="s">
        <v>597</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437</v>
      </c>
      <c r="AB109" s="932"/>
      <c r="AC109" s="932"/>
      <c r="AD109" s="932"/>
      <c r="AE109" s="933"/>
      <c r="AF109" s="934" t="s">
        <v>438</v>
      </c>
      <c r="AG109" s="932"/>
      <c r="AH109" s="932"/>
      <c r="AI109" s="932"/>
      <c r="AJ109" s="933"/>
      <c r="AK109" s="934" t="s">
        <v>310</v>
      </c>
      <c r="AL109" s="932"/>
      <c r="AM109" s="932"/>
      <c r="AN109" s="932"/>
      <c r="AO109" s="933"/>
      <c r="AP109" s="934" t="s">
        <v>439</v>
      </c>
      <c r="AQ109" s="932"/>
      <c r="AR109" s="932"/>
      <c r="AS109" s="932"/>
      <c r="AT109" s="965"/>
      <c r="AU109" s="931" t="s">
        <v>436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437</v>
      </c>
      <c r="BR109" s="932"/>
      <c r="BS109" s="932"/>
      <c r="BT109" s="932"/>
      <c r="BU109" s="933"/>
      <c r="BV109" s="934" t="s">
        <v>438</v>
      </c>
      <c r="BW109" s="932"/>
      <c r="BX109" s="932"/>
      <c r="BY109" s="932"/>
      <c r="BZ109" s="933"/>
      <c r="CA109" s="934" t="s">
        <v>310</v>
      </c>
      <c r="CB109" s="932"/>
      <c r="CC109" s="932"/>
      <c r="CD109" s="932"/>
      <c r="CE109" s="933"/>
      <c r="CF109" s="972" t="s">
        <v>439</v>
      </c>
      <c r="CG109" s="972"/>
      <c r="CH109" s="972"/>
      <c r="CI109" s="972"/>
      <c r="CJ109" s="972"/>
      <c r="CK109" s="934" t="s">
        <v>440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437</v>
      </c>
      <c r="DH109" s="932"/>
      <c r="DI109" s="932"/>
      <c r="DJ109" s="932"/>
      <c r="DK109" s="933"/>
      <c r="DL109" s="934" t="s">
        <v>438</v>
      </c>
      <c r="DM109" s="932"/>
      <c r="DN109" s="932"/>
      <c r="DO109" s="932"/>
      <c r="DP109" s="933"/>
      <c r="DQ109" s="934" t="s">
        <v>310</v>
      </c>
      <c r="DR109" s="932"/>
      <c r="DS109" s="932"/>
      <c r="DT109" s="932"/>
      <c r="DU109" s="933"/>
      <c r="DV109" s="934" t="s">
        <v>439</v>
      </c>
      <c r="DW109" s="932"/>
      <c r="DX109" s="932"/>
      <c r="DY109" s="932"/>
      <c r="DZ109" s="965"/>
    </row>
    <row r="110" spans="1:131" s="230" customFormat="1" ht="26.25" customHeight="1" x14ac:dyDescent="0.15">
      <c r="A110" s="843" t="s">
        <v>441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580585</v>
      </c>
      <c r="AB110" s="925"/>
      <c r="AC110" s="925"/>
      <c r="AD110" s="925"/>
      <c r="AE110" s="926"/>
      <c r="AF110" s="927">
        <v>609235</v>
      </c>
      <c r="AG110" s="925"/>
      <c r="AH110" s="925"/>
      <c r="AI110" s="925"/>
      <c r="AJ110" s="926"/>
      <c r="AK110" s="927">
        <v>658904</v>
      </c>
      <c r="AL110" s="925"/>
      <c r="AM110" s="925"/>
      <c r="AN110" s="925"/>
      <c r="AO110" s="926"/>
      <c r="AP110" s="928">
        <v>22.5</v>
      </c>
      <c r="AQ110" s="929"/>
      <c r="AR110" s="929"/>
      <c r="AS110" s="929"/>
      <c r="AT110" s="930"/>
      <c r="AU110" s="966" t="s">
        <v>74</v>
      </c>
      <c r="AV110" s="967"/>
      <c r="AW110" s="967"/>
      <c r="AX110" s="967"/>
      <c r="AY110" s="967"/>
      <c r="AZ110" s="896" t="s">
        <v>442</v>
      </c>
      <c r="BA110" s="844"/>
      <c r="BB110" s="844"/>
      <c r="BC110" s="844"/>
      <c r="BD110" s="844"/>
      <c r="BE110" s="844"/>
      <c r="BF110" s="844"/>
      <c r="BG110" s="844"/>
      <c r="BH110" s="844"/>
      <c r="BI110" s="844"/>
      <c r="BJ110" s="844"/>
      <c r="BK110" s="844"/>
      <c r="BL110" s="844"/>
      <c r="BM110" s="844"/>
      <c r="BN110" s="844"/>
      <c r="BO110" s="844"/>
      <c r="BP110" s="845"/>
      <c r="BQ110" s="897">
        <v>5815210</v>
      </c>
      <c r="BR110" s="878"/>
      <c r="BS110" s="878"/>
      <c r="BT110" s="878"/>
      <c r="BU110" s="878"/>
      <c r="BV110" s="878">
        <v>5585121</v>
      </c>
      <c r="BW110" s="878"/>
      <c r="BX110" s="878"/>
      <c r="BY110" s="878"/>
      <c r="BZ110" s="878"/>
      <c r="CA110" s="878">
        <v>5348823</v>
      </c>
      <c r="CB110" s="878"/>
      <c r="CC110" s="878"/>
      <c r="CD110" s="878"/>
      <c r="CE110" s="878"/>
      <c r="CF110" s="902">
        <v>183</v>
      </c>
      <c r="CG110" s="903"/>
      <c r="CH110" s="903"/>
      <c r="CI110" s="903"/>
      <c r="CJ110" s="903"/>
      <c r="CK110" s="962" t="s">
        <v>443</v>
      </c>
      <c r="CL110" s="855"/>
      <c r="CM110" s="896" t="s">
        <v>444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130</v>
      </c>
      <c r="DH110" s="878"/>
      <c r="DI110" s="878"/>
      <c r="DJ110" s="878"/>
      <c r="DK110" s="878"/>
      <c r="DL110" s="878" t="s">
        <v>130</v>
      </c>
      <c r="DM110" s="878"/>
      <c r="DN110" s="878"/>
      <c r="DO110" s="878"/>
      <c r="DP110" s="878"/>
      <c r="DQ110" s="878" t="s">
        <v>130</v>
      </c>
      <c r="DR110" s="878"/>
      <c r="DS110" s="878"/>
      <c r="DT110" s="878"/>
      <c r="DU110" s="878"/>
      <c r="DV110" s="879" t="s">
        <v>130</v>
      </c>
      <c r="DW110" s="879"/>
      <c r="DX110" s="879"/>
      <c r="DY110" s="879"/>
      <c r="DZ110" s="880"/>
    </row>
    <row r="111" spans="1:131" s="230" customFormat="1" ht="26.25" customHeight="1" x14ac:dyDescent="0.15">
      <c r="A111" s="810" t="s">
        <v>445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130</v>
      </c>
      <c r="AB111" s="955"/>
      <c r="AC111" s="955"/>
      <c r="AD111" s="955"/>
      <c r="AE111" s="956"/>
      <c r="AF111" s="957" t="s">
        <v>130</v>
      </c>
      <c r="AG111" s="955"/>
      <c r="AH111" s="955"/>
      <c r="AI111" s="955"/>
      <c r="AJ111" s="956"/>
      <c r="AK111" s="957" t="s">
        <v>130</v>
      </c>
      <c r="AL111" s="955"/>
      <c r="AM111" s="955"/>
      <c r="AN111" s="955"/>
      <c r="AO111" s="956"/>
      <c r="AP111" s="958" t="s">
        <v>446</v>
      </c>
      <c r="AQ111" s="959"/>
      <c r="AR111" s="959"/>
      <c r="AS111" s="959"/>
      <c r="AT111" s="960"/>
      <c r="AU111" s="968"/>
      <c r="AV111" s="969"/>
      <c r="AW111" s="969"/>
      <c r="AX111" s="969"/>
      <c r="AY111" s="969"/>
      <c r="AZ111" s="851" t="s">
        <v>447</v>
      </c>
      <c r="BA111" s="788"/>
      <c r="BB111" s="788"/>
      <c r="BC111" s="788"/>
      <c r="BD111" s="788"/>
      <c r="BE111" s="788"/>
      <c r="BF111" s="788"/>
      <c r="BG111" s="788"/>
      <c r="BH111" s="788"/>
      <c r="BI111" s="788"/>
      <c r="BJ111" s="788"/>
      <c r="BK111" s="788"/>
      <c r="BL111" s="788"/>
      <c r="BM111" s="788"/>
      <c r="BN111" s="788"/>
      <c r="BO111" s="788"/>
      <c r="BP111" s="789"/>
      <c r="BQ111" s="852" t="s">
        <v>448</v>
      </c>
      <c r="BR111" s="853"/>
      <c r="BS111" s="853"/>
      <c r="BT111" s="853"/>
      <c r="BU111" s="853"/>
      <c r="BV111" s="853" t="s">
        <v>130</v>
      </c>
      <c r="BW111" s="853"/>
      <c r="BX111" s="853"/>
      <c r="BY111" s="853"/>
      <c r="BZ111" s="853"/>
      <c r="CA111" s="853" t="s">
        <v>130</v>
      </c>
      <c r="CB111" s="853"/>
      <c r="CC111" s="853"/>
      <c r="CD111" s="853"/>
      <c r="CE111" s="853"/>
      <c r="CF111" s="911" t="s">
        <v>446</v>
      </c>
      <c r="CG111" s="912"/>
      <c r="CH111" s="912"/>
      <c r="CI111" s="912"/>
      <c r="CJ111" s="912"/>
      <c r="CK111" s="963"/>
      <c r="CL111" s="857"/>
      <c r="CM111" s="851" t="s">
        <v>449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450</v>
      </c>
      <c r="DH111" s="853"/>
      <c r="DI111" s="853"/>
      <c r="DJ111" s="853"/>
      <c r="DK111" s="853"/>
      <c r="DL111" s="853" t="s">
        <v>130</v>
      </c>
      <c r="DM111" s="853"/>
      <c r="DN111" s="853"/>
      <c r="DO111" s="853"/>
      <c r="DP111" s="853"/>
      <c r="DQ111" s="853" t="s">
        <v>130</v>
      </c>
      <c r="DR111" s="853"/>
      <c r="DS111" s="853"/>
      <c r="DT111" s="853"/>
      <c r="DU111" s="853"/>
      <c r="DV111" s="830" t="s">
        <v>130</v>
      </c>
      <c r="DW111" s="830"/>
      <c r="DX111" s="830"/>
      <c r="DY111" s="830"/>
      <c r="DZ111" s="831"/>
    </row>
    <row r="112" spans="1:131" s="230" customFormat="1" ht="26.25" customHeight="1" x14ac:dyDescent="0.15">
      <c r="A112" s="948" t="s">
        <v>451</v>
      </c>
      <c r="B112" s="949"/>
      <c r="C112" s="788" t="s">
        <v>452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130</v>
      </c>
      <c r="AB112" s="816"/>
      <c r="AC112" s="816"/>
      <c r="AD112" s="816"/>
      <c r="AE112" s="817"/>
      <c r="AF112" s="818" t="s">
        <v>130</v>
      </c>
      <c r="AG112" s="816"/>
      <c r="AH112" s="816"/>
      <c r="AI112" s="816"/>
      <c r="AJ112" s="817"/>
      <c r="AK112" s="818" t="s">
        <v>130</v>
      </c>
      <c r="AL112" s="816"/>
      <c r="AM112" s="816"/>
      <c r="AN112" s="816"/>
      <c r="AO112" s="817"/>
      <c r="AP112" s="860" t="s">
        <v>130</v>
      </c>
      <c r="AQ112" s="861"/>
      <c r="AR112" s="861"/>
      <c r="AS112" s="861"/>
      <c r="AT112" s="862"/>
      <c r="AU112" s="968"/>
      <c r="AV112" s="969"/>
      <c r="AW112" s="969"/>
      <c r="AX112" s="969"/>
      <c r="AY112" s="969"/>
      <c r="AZ112" s="851" t="s">
        <v>453</v>
      </c>
      <c r="BA112" s="788"/>
      <c r="BB112" s="788"/>
      <c r="BC112" s="788"/>
      <c r="BD112" s="788"/>
      <c r="BE112" s="788"/>
      <c r="BF112" s="788"/>
      <c r="BG112" s="788"/>
      <c r="BH112" s="788"/>
      <c r="BI112" s="788"/>
      <c r="BJ112" s="788"/>
      <c r="BK112" s="788"/>
      <c r="BL112" s="788"/>
      <c r="BM112" s="788"/>
      <c r="BN112" s="788"/>
      <c r="BO112" s="788"/>
      <c r="BP112" s="789"/>
      <c r="BQ112" s="852">
        <v>1692709</v>
      </c>
      <c r="BR112" s="853"/>
      <c r="BS112" s="853"/>
      <c r="BT112" s="853"/>
      <c r="BU112" s="853"/>
      <c r="BV112" s="853">
        <v>1559723</v>
      </c>
      <c r="BW112" s="853"/>
      <c r="BX112" s="853"/>
      <c r="BY112" s="853"/>
      <c r="BZ112" s="853"/>
      <c r="CA112" s="853">
        <v>1439888</v>
      </c>
      <c r="CB112" s="853"/>
      <c r="CC112" s="853"/>
      <c r="CD112" s="853"/>
      <c r="CE112" s="853"/>
      <c r="CF112" s="911">
        <v>49.3</v>
      </c>
      <c r="CG112" s="912"/>
      <c r="CH112" s="912"/>
      <c r="CI112" s="912"/>
      <c r="CJ112" s="912"/>
      <c r="CK112" s="963"/>
      <c r="CL112" s="857"/>
      <c r="CM112" s="851" t="s">
        <v>454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130</v>
      </c>
      <c r="DH112" s="853"/>
      <c r="DI112" s="853"/>
      <c r="DJ112" s="853"/>
      <c r="DK112" s="853"/>
      <c r="DL112" s="853" t="s">
        <v>130</v>
      </c>
      <c r="DM112" s="853"/>
      <c r="DN112" s="853"/>
      <c r="DO112" s="853"/>
      <c r="DP112" s="853"/>
      <c r="DQ112" s="853" t="s">
        <v>130</v>
      </c>
      <c r="DR112" s="853"/>
      <c r="DS112" s="853"/>
      <c r="DT112" s="853"/>
      <c r="DU112" s="853"/>
      <c r="DV112" s="830" t="s">
        <v>130</v>
      </c>
      <c r="DW112" s="830"/>
      <c r="DX112" s="830"/>
      <c r="DY112" s="830"/>
      <c r="DZ112" s="831"/>
    </row>
    <row r="113" spans="1:130" s="230" customFormat="1" ht="26.25" customHeight="1" x14ac:dyDescent="0.15">
      <c r="A113" s="950"/>
      <c r="B113" s="951"/>
      <c r="C113" s="788" t="s">
        <v>455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185996</v>
      </c>
      <c r="AB113" s="955"/>
      <c r="AC113" s="955"/>
      <c r="AD113" s="955"/>
      <c r="AE113" s="956"/>
      <c r="AF113" s="957">
        <v>188004</v>
      </c>
      <c r="AG113" s="955"/>
      <c r="AH113" s="955"/>
      <c r="AI113" s="955"/>
      <c r="AJ113" s="956"/>
      <c r="AK113" s="957">
        <v>189175</v>
      </c>
      <c r="AL113" s="955"/>
      <c r="AM113" s="955"/>
      <c r="AN113" s="955"/>
      <c r="AO113" s="956"/>
      <c r="AP113" s="958">
        <v>6.5</v>
      </c>
      <c r="AQ113" s="959"/>
      <c r="AR113" s="959"/>
      <c r="AS113" s="959"/>
      <c r="AT113" s="960"/>
      <c r="AU113" s="968"/>
      <c r="AV113" s="969"/>
      <c r="AW113" s="969"/>
      <c r="AX113" s="969"/>
      <c r="AY113" s="969"/>
      <c r="AZ113" s="851" t="s">
        <v>456</v>
      </c>
      <c r="BA113" s="788"/>
      <c r="BB113" s="788"/>
      <c r="BC113" s="788"/>
      <c r="BD113" s="788"/>
      <c r="BE113" s="788"/>
      <c r="BF113" s="788"/>
      <c r="BG113" s="788"/>
      <c r="BH113" s="788"/>
      <c r="BI113" s="788"/>
      <c r="BJ113" s="788"/>
      <c r="BK113" s="788"/>
      <c r="BL113" s="788"/>
      <c r="BM113" s="788"/>
      <c r="BN113" s="788"/>
      <c r="BO113" s="788"/>
      <c r="BP113" s="789"/>
      <c r="BQ113" s="852">
        <v>119694</v>
      </c>
      <c r="BR113" s="853"/>
      <c r="BS113" s="853"/>
      <c r="BT113" s="853"/>
      <c r="BU113" s="853"/>
      <c r="BV113" s="853">
        <v>97937</v>
      </c>
      <c r="BW113" s="853"/>
      <c r="BX113" s="853"/>
      <c r="BY113" s="853"/>
      <c r="BZ113" s="853"/>
      <c r="CA113" s="853">
        <v>76356</v>
      </c>
      <c r="CB113" s="853"/>
      <c r="CC113" s="853"/>
      <c r="CD113" s="853"/>
      <c r="CE113" s="853"/>
      <c r="CF113" s="911">
        <v>2.6</v>
      </c>
      <c r="CG113" s="912"/>
      <c r="CH113" s="912"/>
      <c r="CI113" s="912"/>
      <c r="CJ113" s="912"/>
      <c r="CK113" s="963"/>
      <c r="CL113" s="857"/>
      <c r="CM113" s="851" t="s">
        <v>457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130</v>
      </c>
      <c r="DH113" s="816"/>
      <c r="DI113" s="816"/>
      <c r="DJ113" s="816"/>
      <c r="DK113" s="817"/>
      <c r="DL113" s="818" t="s">
        <v>130</v>
      </c>
      <c r="DM113" s="816"/>
      <c r="DN113" s="816"/>
      <c r="DO113" s="816"/>
      <c r="DP113" s="817"/>
      <c r="DQ113" s="818" t="s">
        <v>130</v>
      </c>
      <c r="DR113" s="816"/>
      <c r="DS113" s="816"/>
      <c r="DT113" s="816"/>
      <c r="DU113" s="817"/>
      <c r="DV113" s="860" t="s">
        <v>130</v>
      </c>
      <c r="DW113" s="861"/>
      <c r="DX113" s="861"/>
      <c r="DY113" s="861"/>
      <c r="DZ113" s="862"/>
    </row>
    <row r="114" spans="1:130" s="230" customFormat="1" ht="26.25" customHeight="1" x14ac:dyDescent="0.15">
      <c r="A114" s="950"/>
      <c r="B114" s="951"/>
      <c r="C114" s="788" t="s">
        <v>458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22255</v>
      </c>
      <c r="AB114" s="816"/>
      <c r="AC114" s="816"/>
      <c r="AD114" s="816"/>
      <c r="AE114" s="817"/>
      <c r="AF114" s="818">
        <v>23443</v>
      </c>
      <c r="AG114" s="816"/>
      <c r="AH114" s="816"/>
      <c r="AI114" s="816"/>
      <c r="AJ114" s="817"/>
      <c r="AK114" s="818">
        <v>25897</v>
      </c>
      <c r="AL114" s="816"/>
      <c r="AM114" s="816"/>
      <c r="AN114" s="816"/>
      <c r="AO114" s="817"/>
      <c r="AP114" s="860">
        <v>0.9</v>
      </c>
      <c r="AQ114" s="861"/>
      <c r="AR114" s="861"/>
      <c r="AS114" s="861"/>
      <c r="AT114" s="862"/>
      <c r="AU114" s="968"/>
      <c r="AV114" s="969"/>
      <c r="AW114" s="969"/>
      <c r="AX114" s="969"/>
      <c r="AY114" s="969"/>
      <c r="AZ114" s="851" t="s">
        <v>459</v>
      </c>
      <c r="BA114" s="788"/>
      <c r="BB114" s="788"/>
      <c r="BC114" s="788"/>
      <c r="BD114" s="788"/>
      <c r="BE114" s="788"/>
      <c r="BF114" s="788"/>
      <c r="BG114" s="788"/>
      <c r="BH114" s="788"/>
      <c r="BI114" s="788"/>
      <c r="BJ114" s="788"/>
      <c r="BK114" s="788"/>
      <c r="BL114" s="788"/>
      <c r="BM114" s="788"/>
      <c r="BN114" s="788"/>
      <c r="BO114" s="788"/>
      <c r="BP114" s="789"/>
      <c r="BQ114" s="852">
        <v>798375</v>
      </c>
      <c r="BR114" s="853"/>
      <c r="BS114" s="853"/>
      <c r="BT114" s="853"/>
      <c r="BU114" s="853"/>
      <c r="BV114" s="853">
        <v>778584</v>
      </c>
      <c r="BW114" s="853"/>
      <c r="BX114" s="853"/>
      <c r="BY114" s="853"/>
      <c r="BZ114" s="853"/>
      <c r="CA114" s="853">
        <v>757378</v>
      </c>
      <c r="CB114" s="853"/>
      <c r="CC114" s="853"/>
      <c r="CD114" s="853"/>
      <c r="CE114" s="853"/>
      <c r="CF114" s="911">
        <v>25.9</v>
      </c>
      <c r="CG114" s="912"/>
      <c r="CH114" s="912"/>
      <c r="CI114" s="912"/>
      <c r="CJ114" s="912"/>
      <c r="CK114" s="963"/>
      <c r="CL114" s="857"/>
      <c r="CM114" s="851" t="s">
        <v>460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130</v>
      </c>
      <c r="DH114" s="816"/>
      <c r="DI114" s="816"/>
      <c r="DJ114" s="816"/>
      <c r="DK114" s="817"/>
      <c r="DL114" s="818" t="s">
        <v>450</v>
      </c>
      <c r="DM114" s="816"/>
      <c r="DN114" s="816"/>
      <c r="DO114" s="816"/>
      <c r="DP114" s="817"/>
      <c r="DQ114" s="818" t="s">
        <v>130</v>
      </c>
      <c r="DR114" s="816"/>
      <c r="DS114" s="816"/>
      <c r="DT114" s="816"/>
      <c r="DU114" s="817"/>
      <c r="DV114" s="860" t="s">
        <v>130</v>
      </c>
      <c r="DW114" s="861"/>
      <c r="DX114" s="861"/>
      <c r="DY114" s="861"/>
      <c r="DZ114" s="862"/>
    </row>
    <row r="115" spans="1:130" s="230" customFormat="1" ht="26.25" customHeight="1" x14ac:dyDescent="0.15">
      <c r="A115" s="950"/>
      <c r="B115" s="951"/>
      <c r="C115" s="788" t="s">
        <v>461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130</v>
      </c>
      <c r="AB115" s="955"/>
      <c r="AC115" s="955"/>
      <c r="AD115" s="955"/>
      <c r="AE115" s="956"/>
      <c r="AF115" s="957" t="s">
        <v>130</v>
      </c>
      <c r="AG115" s="955"/>
      <c r="AH115" s="955"/>
      <c r="AI115" s="955"/>
      <c r="AJ115" s="956"/>
      <c r="AK115" s="957" t="s">
        <v>130</v>
      </c>
      <c r="AL115" s="955"/>
      <c r="AM115" s="955"/>
      <c r="AN115" s="955"/>
      <c r="AO115" s="956"/>
      <c r="AP115" s="958" t="s">
        <v>130</v>
      </c>
      <c r="AQ115" s="959"/>
      <c r="AR115" s="959"/>
      <c r="AS115" s="959"/>
      <c r="AT115" s="960"/>
      <c r="AU115" s="968"/>
      <c r="AV115" s="969"/>
      <c r="AW115" s="969"/>
      <c r="AX115" s="969"/>
      <c r="AY115" s="969"/>
      <c r="AZ115" s="851" t="s">
        <v>462</v>
      </c>
      <c r="BA115" s="788"/>
      <c r="BB115" s="788"/>
      <c r="BC115" s="788"/>
      <c r="BD115" s="788"/>
      <c r="BE115" s="788"/>
      <c r="BF115" s="788"/>
      <c r="BG115" s="788"/>
      <c r="BH115" s="788"/>
      <c r="BI115" s="788"/>
      <c r="BJ115" s="788"/>
      <c r="BK115" s="788"/>
      <c r="BL115" s="788"/>
      <c r="BM115" s="788"/>
      <c r="BN115" s="788"/>
      <c r="BO115" s="788"/>
      <c r="BP115" s="789"/>
      <c r="BQ115" s="852" t="s">
        <v>130</v>
      </c>
      <c r="BR115" s="853"/>
      <c r="BS115" s="853"/>
      <c r="BT115" s="853"/>
      <c r="BU115" s="853"/>
      <c r="BV115" s="853" t="s">
        <v>450</v>
      </c>
      <c r="BW115" s="853"/>
      <c r="BX115" s="853"/>
      <c r="BY115" s="853"/>
      <c r="BZ115" s="853"/>
      <c r="CA115" s="853" t="s">
        <v>130</v>
      </c>
      <c r="CB115" s="853"/>
      <c r="CC115" s="853"/>
      <c r="CD115" s="853"/>
      <c r="CE115" s="853"/>
      <c r="CF115" s="911" t="s">
        <v>463</v>
      </c>
      <c r="CG115" s="912"/>
      <c r="CH115" s="912"/>
      <c r="CI115" s="912"/>
      <c r="CJ115" s="912"/>
      <c r="CK115" s="963"/>
      <c r="CL115" s="857"/>
      <c r="CM115" s="851" t="s">
        <v>464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130</v>
      </c>
      <c r="DH115" s="816"/>
      <c r="DI115" s="816"/>
      <c r="DJ115" s="816"/>
      <c r="DK115" s="817"/>
      <c r="DL115" s="818" t="s">
        <v>130</v>
      </c>
      <c r="DM115" s="816"/>
      <c r="DN115" s="816"/>
      <c r="DO115" s="816"/>
      <c r="DP115" s="817"/>
      <c r="DQ115" s="818" t="s">
        <v>130</v>
      </c>
      <c r="DR115" s="816"/>
      <c r="DS115" s="816"/>
      <c r="DT115" s="816"/>
      <c r="DU115" s="817"/>
      <c r="DV115" s="860" t="s">
        <v>130</v>
      </c>
      <c r="DW115" s="861"/>
      <c r="DX115" s="861"/>
      <c r="DY115" s="861"/>
      <c r="DZ115" s="862"/>
    </row>
    <row r="116" spans="1:130" s="230" customFormat="1" ht="26.25" customHeight="1" x14ac:dyDescent="0.15">
      <c r="A116" s="952"/>
      <c r="B116" s="953"/>
      <c r="C116" s="875" t="s">
        <v>465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130</v>
      </c>
      <c r="AB116" s="816"/>
      <c r="AC116" s="816"/>
      <c r="AD116" s="816"/>
      <c r="AE116" s="817"/>
      <c r="AF116" s="818" t="s">
        <v>130</v>
      </c>
      <c r="AG116" s="816"/>
      <c r="AH116" s="816"/>
      <c r="AI116" s="816"/>
      <c r="AJ116" s="817"/>
      <c r="AK116" s="818" t="s">
        <v>466</v>
      </c>
      <c r="AL116" s="816"/>
      <c r="AM116" s="816"/>
      <c r="AN116" s="816"/>
      <c r="AO116" s="817"/>
      <c r="AP116" s="860" t="s">
        <v>446</v>
      </c>
      <c r="AQ116" s="861"/>
      <c r="AR116" s="861"/>
      <c r="AS116" s="861"/>
      <c r="AT116" s="862"/>
      <c r="AU116" s="968"/>
      <c r="AV116" s="969"/>
      <c r="AW116" s="969"/>
      <c r="AX116" s="969"/>
      <c r="AY116" s="969"/>
      <c r="AZ116" s="945" t="s">
        <v>467</v>
      </c>
      <c r="BA116" s="946"/>
      <c r="BB116" s="946"/>
      <c r="BC116" s="946"/>
      <c r="BD116" s="946"/>
      <c r="BE116" s="946"/>
      <c r="BF116" s="946"/>
      <c r="BG116" s="946"/>
      <c r="BH116" s="946"/>
      <c r="BI116" s="946"/>
      <c r="BJ116" s="946"/>
      <c r="BK116" s="946"/>
      <c r="BL116" s="946"/>
      <c r="BM116" s="946"/>
      <c r="BN116" s="946"/>
      <c r="BO116" s="946"/>
      <c r="BP116" s="947"/>
      <c r="BQ116" s="852" t="s">
        <v>463</v>
      </c>
      <c r="BR116" s="853"/>
      <c r="BS116" s="853"/>
      <c r="BT116" s="853"/>
      <c r="BU116" s="853"/>
      <c r="BV116" s="853" t="s">
        <v>130</v>
      </c>
      <c r="BW116" s="853"/>
      <c r="BX116" s="853"/>
      <c r="BY116" s="853"/>
      <c r="BZ116" s="853"/>
      <c r="CA116" s="853" t="s">
        <v>450</v>
      </c>
      <c r="CB116" s="853"/>
      <c r="CC116" s="853"/>
      <c r="CD116" s="853"/>
      <c r="CE116" s="853"/>
      <c r="CF116" s="911" t="s">
        <v>130</v>
      </c>
      <c r="CG116" s="912"/>
      <c r="CH116" s="912"/>
      <c r="CI116" s="912"/>
      <c r="CJ116" s="912"/>
      <c r="CK116" s="963"/>
      <c r="CL116" s="857"/>
      <c r="CM116" s="851" t="s">
        <v>468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130</v>
      </c>
      <c r="DH116" s="816"/>
      <c r="DI116" s="816"/>
      <c r="DJ116" s="816"/>
      <c r="DK116" s="817"/>
      <c r="DL116" s="818" t="s">
        <v>130</v>
      </c>
      <c r="DM116" s="816"/>
      <c r="DN116" s="816"/>
      <c r="DO116" s="816"/>
      <c r="DP116" s="817"/>
      <c r="DQ116" s="818" t="s">
        <v>130</v>
      </c>
      <c r="DR116" s="816"/>
      <c r="DS116" s="816"/>
      <c r="DT116" s="816"/>
      <c r="DU116" s="817"/>
      <c r="DV116" s="860" t="s">
        <v>450</v>
      </c>
      <c r="DW116" s="861"/>
      <c r="DX116" s="861"/>
      <c r="DY116" s="861"/>
      <c r="DZ116" s="862"/>
    </row>
    <row r="117" spans="1:130" s="230" customFormat="1" ht="26.25" customHeight="1" x14ac:dyDescent="0.15">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469</v>
      </c>
      <c r="Z117" s="933"/>
      <c r="AA117" s="938">
        <v>788836</v>
      </c>
      <c r="AB117" s="939"/>
      <c r="AC117" s="939"/>
      <c r="AD117" s="939"/>
      <c r="AE117" s="940"/>
      <c r="AF117" s="941">
        <v>820682</v>
      </c>
      <c r="AG117" s="939"/>
      <c r="AH117" s="939"/>
      <c r="AI117" s="939"/>
      <c r="AJ117" s="940"/>
      <c r="AK117" s="941">
        <v>873976</v>
      </c>
      <c r="AL117" s="939"/>
      <c r="AM117" s="939"/>
      <c r="AN117" s="939"/>
      <c r="AO117" s="940"/>
      <c r="AP117" s="942"/>
      <c r="AQ117" s="943"/>
      <c r="AR117" s="943"/>
      <c r="AS117" s="943"/>
      <c r="AT117" s="944"/>
      <c r="AU117" s="968"/>
      <c r="AV117" s="969"/>
      <c r="AW117" s="969"/>
      <c r="AX117" s="969"/>
      <c r="AY117" s="969"/>
      <c r="AZ117" s="899" t="s">
        <v>470</v>
      </c>
      <c r="BA117" s="900"/>
      <c r="BB117" s="900"/>
      <c r="BC117" s="900"/>
      <c r="BD117" s="900"/>
      <c r="BE117" s="900"/>
      <c r="BF117" s="900"/>
      <c r="BG117" s="900"/>
      <c r="BH117" s="900"/>
      <c r="BI117" s="900"/>
      <c r="BJ117" s="900"/>
      <c r="BK117" s="900"/>
      <c r="BL117" s="900"/>
      <c r="BM117" s="900"/>
      <c r="BN117" s="900"/>
      <c r="BO117" s="900"/>
      <c r="BP117" s="901"/>
      <c r="BQ117" s="852" t="s">
        <v>130</v>
      </c>
      <c r="BR117" s="853"/>
      <c r="BS117" s="853"/>
      <c r="BT117" s="853"/>
      <c r="BU117" s="853"/>
      <c r="BV117" s="853" t="s">
        <v>450</v>
      </c>
      <c r="BW117" s="853"/>
      <c r="BX117" s="853"/>
      <c r="BY117" s="853"/>
      <c r="BZ117" s="853"/>
      <c r="CA117" s="853" t="s">
        <v>130</v>
      </c>
      <c r="CB117" s="853"/>
      <c r="CC117" s="853"/>
      <c r="CD117" s="853"/>
      <c r="CE117" s="853"/>
      <c r="CF117" s="911" t="s">
        <v>130</v>
      </c>
      <c r="CG117" s="912"/>
      <c r="CH117" s="912"/>
      <c r="CI117" s="912"/>
      <c r="CJ117" s="912"/>
      <c r="CK117" s="963"/>
      <c r="CL117" s="857"/>
      <c r="CM117" s="851" t="s">
        <v>471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130</v>
      </c>
      <c r="DH117" s="816"/>
      <c r="DI117" s="816"/>
      <c r="DJ117" s="816"/>
      <c r="DK117" s="817"/>
      <c r="DL117" s="818" t="s">
        <v>130</v>
      </c>
      <c r="DM117" s="816"/>
      <c r="DN117" s="816"/>
      <c r="DO117" s="816"/>
      <c r="DP117" s="817"/>
      <c r="DQ117" s="818" t="s">
        <v>130</v>
      </c>
      <c r="DR117" s="816"/>
      <c r="DS117" s="816"/>
      <c r="DT117" s="816"/>
      <c r="DU117" s="817"/>
      <c r="DV117" s="860" t="s">
        <v>130</v>
      </c>
      <c r="DW117" s="861"/>
      <c r="DX117" s="861"/>
      <c r="DY117" s="861"/>
      <c r="DZ117" s="862"/>
    </row>
    <row r="118" spans="1:130" s="230" customFormat="1" ht="26.25" customHeight="1" x14ac:dyDescent="0.15">
      <c r="A118" s="931" t="s">
        <v>440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437</v>
      </c>
      <c r="AB118" s="932"/>
      <c r="AC118" s="932"/>
      <c r="AD118" s="932"/>
      <c r="AE118" s="933"/>
      <c r="AF118" s="934" t="s">
        <v>438</v>
      </c>
      <c r="AG118" s="932"/>
      <c r="AH118" s="932"/>
      <c r="AI118" s="932"/>
      <c r="AJ118" s="933"/>
      <c r="AK118" s="934" t="s">
        <v>310</v>
      </c>
      <c r="AL118" s="932"/>
      <c r="AM118" s="932"/>
      <c r="AN118" s="932"/>
      <c r="AO118" s="933"/>
      <c r="AP118" s="935" t="s">
        <v>439</v>
      </c>
      <c r="AQ118" s="936"/>
      <c r="AR118" s="936"/>
      <c r="AS118" s="936"/>
      <c r="AT118" s="937"/>
      <c r="AU118" s="968"/>
      <c r="AV118" s="969"/>
      <c r="AW118" s="969"/>
      <c r="AX118" s="969"/>
      <c r="AY118" s="969"/>
      <c r="AZ118" s="874" t="s">
        <v>472</v>
      </c>
      <c r="BA118" s="875"/>
      <c r="BB118" s="875"/>
      <c r="BC118" s="875"/>
      <c r="BD118" s="875"/>
      <c r="BE118" s="875"/>
      <c r="BF118" s="875"/>
      <c r="BG118" s="875"/>
      <c r="BH118" s="875"/>
      <c r="BI118" s="875"/>
      <c r="BJ118" s="875"/>
      <c r="BK118" s="875"/>
      <c r="BL118" s="875"/>
      <c r="BM118" s="875"/>
      <c r="BN118" s="875"/>
      <c r="BO118" s="875"/>
      <c r="BP118" s="876"/>
      <c r="BQ118" s="915" t="s">
        <v>130</v>
      </c>
      <c r="BR118" s="881"/>
      <c r="BS118" s="881"/>
      <c r="BT118" s="881"/>
      <c r="BU118" s="881"/>
      <c r="BV118" s="881" t="s">
        <v>446</v>
      </c>
      <c r="BW118" s="881"/>
      <c r="BX118" s="881"/>
      <c r="BY118" s="881"/>
      <c r="BZ118" s="881"/>
      <c r="CA118" s="881" t="s">
        <v>448</v>
      </c>
      <c r="CB118" s="881"/>
      <c r="CC118" s="881"/>
      <c r="CD118" s="881"/>
      <c r="CE118" s="881"/>
      <c r="CF118" s="911" t="s">
        <v>130</v>
      </c>
      <c r="CG118" s="912"/>
      <c r="CH118" s="912"/>
      <c r="CI118" s="912"/>
      <c r="CJ118" s="912"/>
      <c r="CK118" s="963"/>
      <c r="CL118" s="857"/>
      <c r="CM118" s="851" t="s">
        <v>473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130</v>
      </c>
      <c r="DH118" s="816"/>
      <c r="DI118" s="816"/>
      <c r="DJ118" s="816"/>
      <c r="DK118" s="817"/>
      <c r="DL118" s="818" t="s">
        <v>130</v>
      </c>
      <c r="DM118" s="816"/>
      <c r="DN118" s="816"/>
      <c r="DO118" s="816"/>
      <c r="DP118" s="817"/>
      <c r="DQ118" s="818" t="s">
        <v>450</v>
      </c>
      <c r="DR118" s="816"/>
      <c r="DS118" s="816"/>
      <c r="DT118" s="816"/>
      <c r="DU118" s="817"/>
      <c r="DV118" s="860" t="s">
        <v>466</v>
      </c>
      <c r="DW118" s="861"/>
      <c r="DX118" s="861"/>
      <c r="DY118" s="861"/>
      <c r="DZ118" s="862"/>
    </row>
    <row r="119" spans="1:130" s="230" customFormat="1" ht="26.25" customHeight="1" x14ac:dyDescent="0.15">
      <c r="A119" s="854" t="s">
        <v>443</v>
      </c>
      <c r="B119" s="855"/>
      <c r="C119" s="896" t="s">
        <v>444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130</v>
      </c>
      <c r="AB119" s="925"/>
      <c r="AC119" s="925"/>
      <c r="AD119" s="925"/>
      <c r="AE119" s="926"/>
      <c r="AF119" s="927" t="s">
        <v>463</v>
      </c>
      <c r="AG119" s="925"/>
      <c r="AH119" s="925"/>
      <c r="AI119" s="925"/>
      <c r="AJ119" s="926"/>
      <c r="AK119" s="927" t="s">
        <v>130</v>
      </c>
      <c r="AL119" s="925"/>
      <c r="AM119" s="925"/>
      <c r="AN119" s="925"/>
      <c r="AO119" s="926"/>
      <c r="AP119" s="928" t="s">
        <v>450</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474</v>
      </c>
      <c r="BP119" s="914"/>
      <c r="BQ119" s="915">
        <v>8425988</v>
      </c>
      <c r="BR119" s="881"/>
      <c r="BS119" s="881"/>
      <c r="BT119" s="881"/>
      <c r="BU119" s="881"/>
      <c r="BV119" s="881">
        <v>8021365</v>
      </c>
      <c r="BW119" s="881"/>
      <c r="BX119" s="881"/>
      <c r="BY119" s="881"/>
      <c r="BZ119" s="881"/>
      <c r="CA119" s="881">
        <v>7622445</v>
      </c>
      <c r="CB119" s="881"/>
      <c r="CC119" s="881"/>
      <c r="CD119" s="881"/>
      <c r="CE119" s="881"/>
      <c r="CF119" s="784"/>
      <c r="CG119" s="785"/>
      <c r="CH119" s="785"/>
      <c r="CI119" s="785"/>
      <c r="CJ119" s="870"/>
      <c r="CK119" s="964"/>
      <c r="CL119" s="859"/>
      <c r="CM119" s="874" t="s">
        <v>475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463</v>
      </c>
      <c r="DH119" s="800"/>
      <c r="DI119" s="800"/>
      <c r="DJ119" s="800"/>
      <c r="DK119" s="801"/>
      <c r="DL119" s="802" t="s">
        <v>448</v>
      </c>
      <c r="DM119" s="800"/>
      <c r="DN119" s="800"/>
      <c r="DO119" s="800"/>
      <c r="DP119" s="801"/>
      <c r="DQ119" s="802" t="s">
        <v>130</v>
      </c>
      <c r="DR119" s="800"/>
      <c r="DS119" s="800"/>
      <c r="DT119" s="800"/>
      <c r="DU119" s="801"/>
      <c r="DV119" s="884" t="s">
        <v>130</v>
      </c>
      <c r="DW119" s="885"/>
      <c r="DX119" s="885"/>
      <c r="DY119" s="885"/>
      <c r="DZ119" s="886"/>
    </row>
    <row r="120" spans="1:130" s="230" customFormat="1" ht="26.25" customHeight="1" x14ac:dyDescent="0.15">
      <c r="A120" s="856"/>
      <c r="B120" s="857"/>
      <c r="C120" s="851" t="s">
        <v>449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130</v>
      </c>
      <c r="AB120" s="816"/>
      <c r="AC120" s="816"/>
      <c r="AD120" s="816"/>
      <c r="AE120" s="817"/>
      <c r="AF120" s="818" t="s">
        <v>130</v>
      </c>
      <c r="AG120" s="816"/>
      <c r="AH120" s="816"/>
      <c r="AI120" s="816"/>
      <c r="AJ120" s="817"/>
      <c r="AK120" s="818" t="s">
        <v>448</v>
      </c>
      <c r="AL120" s="816"/>
      <c r="AM120" s="816"/>
      <c r="AN120" s="816"/>
      <c r="AO120" s="817"/>
      <c r="AP120" s="860" t="s">
        <v>130</v>
      </c>
      <c r="AQ120" s="861"/>
      <c r="AR120" s="861"/>
      <c r="AS120" s="861"/>
      <c r="AT120" s="862"/>
      <c r="AU120" s="916" t="s">
        <v>476</v>
      </c>
      <c r="AV120" s="917"/>
      <c r="AW120" s="917"/>
      <c r="AX120" s="917"/>
      <c r="AY120" s="918"/>
      <c r="AZ120" s="896" t="s">
        <v>477</v>
      </c>
      <c r="BA120" s="844"/>
      <c r="BB120" s="844"/>
      <c r="BC120" s="844"/>
      <c r="BD120" s="844"/>
      <c r="BE120" s="844"/>
      <c r="BF120" s="844"/>
      <c r="BG120" s="844"/>
      <c r="BH120" s="844"/>
      <c r="BI120" s="844"/>
      <c r="BJ120" s="844"/>
      <c r="BK120" s="844"/>
      <c r="BL120" s="844"/>
      <c r="BM120" s="844"/>
      <c r="BN120" s="844"/>
      <c r="BO120" s="844"/>
      <c r="BP120" s="845"/>
      <c r="BQ120" s="897">
        <v>2402199</v>
      </c>
      <c r="BR120" s="878"/>
      <c r="BS120" s="878"/>
      <c r="BT120" s="878"/>
      <c r="BU120" s="878"/>
      <c r="BV120" s="878">
        <v>2755982</v>
      </c>
      <c r="BW120" s="878"/>
      <c r="BX120" s="878"/>
      <c r="BY120" s="878"/>
      <c r="BZ120" s="878"/>
      <c r="CA120" s="878">
        <v>2966804</v>
      </c>
      <c r="CB120" s="878"/>
      <c r="CC120" s="878"/>
      <c r="CD120" s="878"/>
      <c r="CE120" s="878"/>
      <c r="CF120" s="902">
        <v>101.5</v>
      </c>
      <c r="CG120" s="903"/>
      <c r="CH120" s="903"/>
      <c r="CI120" s="903"/>
      <c r="CJ120" s="903"/>
      <c r="CK120" s="904" t="s">
        <v>478</v>
      </c>
      <c r="CL120" s="888"/>
      <c r="CM120" s="888"/>
      <c r="CN120" s="888"/>
      <c r="CO120" s="889"/>
      <c r="CP120" s="908" t="s">
        <v>479</v>
      </c>
      <c r="CQ120" s="909"/>
      <c r="CR120" s="909"/>
      <c r="CS120" s="909"/>
      <c r="CT120" s="909"/>
      <c r="CU120" s="909"/>
      <c r="CV120" s="909"/>
      <c r="CW120" s="909"/>
      <c r="CX120" s="909"/>
      <c r="CY120" s="909"/>
      <c r="CZ120" s="909"/>
      <c r="DA120" s="909"/>
      <c r="DB120" s="909"/>
      <c r="DC120" s="909"/>
      <c r="DD120" s="909"/>
      <c r="DE120" s="909"/>
      <c r="DF120" s="910"/>
      <c r="DG120" s="897">
        <v>1425206</v>
      </c>
      <c r="DH120" s="878"/>
      <c r="DI120" s="878"/>
      <c r="DJ120" s="878"/>
      <c r="DK120" s="878"/>
      <c r="DL120" s="878">
        <v>1312761</v>
      </c>
      <c r="DM120" s="878"/>
      <c r="DN120" s="878"/>
      <c r="DO120" s="878"/>
      <c r="DP120" s="878"/>
      <c r="DQ120" s="878">
        <v>1199768</v>
      </c>
      <c r="DR120" s="878"/>
      <c r="DS120" s="878"/>
      <c r="DT120" s="878"/>
      <c r="DU120" s="878"/>
      <c r="DV120" s="879">
        <v>41</v>
      </c>
      <c r="DW120" s="879"/>
      <c r="DX120" s="879"/>
      <c r="DY120" s="879"/>
      <c r="DZ120" s="880"/>
    </row>
    <row r="121" spans="1:130" s="230" customFormat="1" ht="26.25" customHeight="1" x14ac:dyDescent="0.15">
      <c r="A121" s="856"/>
      <c r="B121" s="857"/>
      <c r="C121" s="899" t="s">
        <v>480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130</v>
      </c>
      <c r="AB121" s="816"/>
      <c r="AC121" s="816"/>
      <c r="AD121" s="816"/>
      <c r="AE121" s="817"/>
      <c r="AF121" s="818" t="s">
        <v>450</v>
      </c>
      <c r="AG121" s="816"/>
      <c r="AH121" s="816"/>
      <c r="AI121" s="816"/>
      <c r="AJ121" s="817"/>
      <c r="AK121" s="818" t="s">
        <v>130</v>
      </c>
      <c r="AL121" s="816"/>
      <c r="AM121" s="816"/>
      <c r="AN121" s="816"/>
      <c r="AO121" s="817"/>
      <c r="AP121" s="860" t="s">
        <v>130</v>
      </c>
      <c r="AQ121" s="861"/>
      <c r="AR121" s="861"/>
      <c r="AS121" s="861"/>
      <c r="AT121" s="862"/>
      <c r="AU121" s="919"/>
      <c r="AV121" s="920"/>
      <c r="AW121" s="920"/>
      <c r="AX121" s="920"/>
      <c r="AY121" s="921"/>
      <c r="AZ121" s="851" t="s">
        <v>481</v>
      </c>
      <c r="BA121" s="788"/>
      <c r="BB121" s="788"/>
      <c r="BC121" s="788"/>
      <c r="BD121" s="788"/>
      <c r="BE121" s="788"/>
      <c r="BF121" s="788"/>
      <c r="BG121" s="788"/>
      <c r="BH121" s="788"/>
      <c r="BI121" s="788"/>
      <c r="BJ121" s="788"/>
      <c r="BK121" s="788"/>
      <c r="BL121" s="788"/>
      <c r="BM121" s="788"/>
      <c r="BN121" s="788"/>
      <c r="BO121" s="788"/>
      <c r="BP121" s="789"/>
      <c r="BQ121" s="852">
        <v>244358</v>
      </c>
      <c r="BR121" s="853"/>
      <c r="BS121" s="853"/>
      <c r="BT121" s="853"/>
      <c r="BU121" s="853"/>
      <c r="BV121" s="853">
        <v>229725</v>
      </c>
      <c r="BW121" s="853"/>
      <c r="BX121" s="853"/>
      <c r="BY121" s="853"/>
      <c r="BZ121" s="853"/>
      <c r="CA121" s="853">
        <v>213002</v>
      </c>
      <c r="CB121" s="853"/>
      <c r="CC121" s="853"/>
      <c r="CD121" s="853"/>
      <c r="CE121" s="853"/>
      <c r="CF121" s="911">
        <v>7.3</v>
      </c>
      <c r="CG121" s="912"/>
      <c r="CH121" s="912"/>
      <c r="CI121" s="912"/>
      <c r="CJ121" s="912"/>
      <c r="CK121" s="905"/>
      <c r="CL121" s="891"/>
      <c r="CM121" s="891"/>
      <c r="CN121" s="891"/>
      <c r="CO121" s="892"/>
      <c r="CP121" s="871" t="s">
        <v>412</v>
      </c>
      <c r="CQ121" s="872"/>
      <c r="CR121" s="872"/>
      <c r="CS121" s="872"/>
      <c r="CT121" s="872"/>
      <c r="CU121" s="872"/>
      <c r="CV121" s="872"/>
      <c r="CW121" s="872"/>
      <c r="CX121" s="872"/>
      <c r="CY121" s="872"/>
      <c r="CZ121" s="872"/>
      <c r="DA121" s="872"/>
      <c r="DB121" s="872"/>
      <c r="DC121" s="872"/>
      <c r="DD121" s="872"/>
      <c r="DE121" s="872"/>
      <c r="DF121" s="873"/>
      <c r="DG121" s="852">
        <v>175266</v>
      </c>
      <c r="DH121" s="853"/>
      <c r="DI121" s="853"/>
      <c r="DJ121" s="853"/>
      <c r="DK121" s="853"/>
      <c r="DL121" s="853">
        <v>159155</v>
      </c>
      <c r="DM121" s="853"/>
      <c r="DN121" s="853"/>
      <c r="DO121" s="853"/>
      <c r="DP121" s="853"/>
      <c r="DQ121" s="853">
        <v>143669</v>
      </c>
      <c r="DR121" s="853"/>
      <c r="DS121" s="853"/>
      <c r="DT121" s="853"/>
      <c r="DU121" s="853"/>
      <c r="DV121" s="830">
        <v>4.9000000000000004</v>
      </c>
      <c r="DW121" s="830"/>
      <c r="DX121" s="830"/>
      <c r="DY121" s="830"/>
      <c r="DZ121" s="831"/>
    </row>
    <row r="122" spans="1:130" s="230" customFormat="1" ht="26.25" customHeight="1" x14ac:dyDescent="0.15">
      <c r="A122" s="856"/>
      <c r="B122" s="857"/>
      <c r="C122" s="851" t="s">
        <v>460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130</v>
      </c>
      <c r="AB122" s="816"/>
      <c r="AC122" s="816"/>
      <c r="AD122" s="816"/>
      <c r="AE122" s="817"/>
      <c r="AF122" s="818" t="s">
        <v>130</v>
      </c>
      <c r="AG122" s="816"/>
      <c r="AH122" s="816"/>
      <c r="AI122" s="816"/>
      <c r="AJ122" s="817"/>
      <c r="AK122" s="818" t="s">
        <v>130</v>
      </c>
      <c r="AL122" s="816"/>
      <c r="AM122" s="816"/>
      <c r="AN122" s="816"/>
      <c r="AO122" s="817"/>
      <c r="AP122" s="860" t="s">
        <v>130</v>
      </c>
      <c r="AQ122" s="861"/>
      <c r="AR122" s="861"/>
      <c r="AS122" s="861"/>
      <c r="AT122" s="862"/>
      <c r="AU122" s="919"/>
      <c r="AV122" s="920"/>
      <c r="AW122" s="920"/>
      <c r="AX122" s="920"/>
      <c r="AY122" s="921"/>
      <c r="AZ122" s="874" t="s">
        <v>482</v>
      </c>
      <c r="BA122" s="875"/>
      <c r="BB122" s="875"/>
      <c r="BC122" s="875"/>
      <c r="BD122" s="875"/>
      <c r="BE122" s="875"/>
      <c r="BF122" s="875"/>
      <c r="BG122" s="875"/>
      <c r="BH122" s="875"/>
      <c r="BI122" s="875"/>
      <c r="BJ122" s="875"/>
      <c r="BK122" s="875"/>
      <c r="BL122" s="875"/>
      <c r="BM122" s="875"/>
      <c r="BN122" s="875"/>
      <c r="BO122" s="875"/>
      <c r="BP122" s="876"/>
      <c r="BQ122" s="915">
        <v>5457257</v>
      </c>
      <c r="BR122" s="881"/>
      <c r="BS122" s="881"/>
      <c r="BT122" s="881"/>
      <c r="BU122" s="881"/>
      <c r="BV122" s="881">
        <v>5179635</v>
      </c>
      <c r="BW122" s="881"/>
      <c r="BX122" s="881"/>
      <c r="BY122" s="881"/>
      <c r="BZ122" s="881"/>
      <c r="CA122" s="881">
        <v>4899529</v>
      </c>
      <c r="CB122" s="881"/>
      <c r="CC122" s="881"/>
      <c r="CD122" s="881"/>
      <c r="CE122" s="881"/>
      <c r="CF122" s="882">
        <v>167.6</v>
      </c>
      <c r="CG122" s="883"/>
      <c r="CH122" s="883"/>
      <c r="CI122" s="883"/>
      <c r="CJ122" s="883"/>
      <c r="CK122" s="905"/>
      <c r="CL122" s="891"/>
      <c r="CM122" s="891"/>
      <c r="CN122" s="891"/>
      <c r="CO122" s="892"/>
      <c r="CP122" s="871" t="s">
        <v>483</v>
      </c>
      <c r="CQ122" s="872"/>
      <c r="CR122" s="872"/>
      <c r="CS122" s="872"/>
      <c r="CT122" s="872"/>
      <c r="CU122" s="872"/>
      <c r="CV122" s="872"/>
      <c r="CW122" s="872"/>
      <c r="CX122" s="872"/>
      <c r="CY122" s="872"/>
      <c r="CZ122" s="872"/>
      <c r="DA122" s="872"/>
      <c r="DB122" s="872"/>
      <c r="DC122" s="872"/>
      <c r="DD122" s="872"/>
      <c r="DE122" s="872"/>
      <c r="DF122" s="873"/>
      <c r="DG122" s="852">
        <v>92237</v>
      </c>
      <c r="DH122" s="853"/>
      <c r="DI122" s="853"/>
      <c r="DJ122" s="853"/>
      <c r="DK122" s="853"/>
      <c r="DL122" s="853">
        <v>87807</v>
      </c>
      <c r="DM122" s="853"/>
      <c r="DN122" s="853"/>
      <c r="DO122" s="853"/>
      <c r="DP122" s="853"/>
      <c r="DQ122" s="853">
        <v>96451</v>
      </c>
      <c r="DR122" s="853"/>
      <c r="DS122" s="853"/>
      <c r="DT122" s="853"/>
      <c r="DU122" s="853"/>
      <c r="DV122" s="830">
        <v>3.3</v>
      </c>
      <c r="DW122" s="830"/>
      <c r="DX122" s="830"/>
      <c r="DY122" s="830"/>
      <c r="DZ122" s="831"/>
    </row>
    <row r="123" spans="1:130" s="230" customFormat="1" ht="26.25" customHeight="1" x14ac:dyDescent="0.15">
      <c r="A123" s="856"/>
      <c r="B123" s="857"/>
      <c r="C123" s="851" t="s">
        <v>468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450</v>
      </c>
      <c r="AB123" s="816"/>
      <c r="AC123" s="816"/>
      <c r="AD123" s="816"/>
      <c r="AE123" s="817"/>
      <c r="AF123" s="818" t="s">
        <v>450</v>
      </c>
      <c r="AG123" s="816"/>
      <c r="AH123" s="816"/>
      <c r="AI123" s="816"/>
      <c r="AJ123" s="817"/>
      <c r="AK123" s="818" t="s">
        <v>130</v>
      </c>
      <c r="AL123" s="816"/>
      <c r="AM123" s="816"/>
      <c r="AN123" s="816"/>
      <c r="AO123" s="817"/>
      <c r="AP123" s="860" t="s">
        <v>450</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484</v>
      </c>
      <c r="BP123" s="914"/>
      <c r="BQ123" s="868">
        <v>8103814</v>
      </c>
      <c r="BR123" s="869"/>
      <c r="BS123" s="869"/>
      <c r="BT123" s="869"/>
      <c r="BU123" s="869"/>
      <c r="BV123" s="869">
        <v>8165342</v>
      </c>
      <c r="BW123" s="869"/>
      <c r="BX123" s="869"/>
      <c r="BY123" s="869"/>
      <c r="BZ123" s="869"/>
      <c r="CA123" s="869">
        <v>8079335</v>
      </c>
      <c r="CB123" s="869"/>
      <c r="CC123" s="869"/>
      <c r="CD123" s="869"/>
      <c r="CE123" s="869"/>
      <c r="CF123" s="784"/>
      <c r="CG123" s="785"/>
      <c r="CH123" s="785"/>
      <c r="CI123" s="785"/>
      <c r="CJ123" s="870"/>
      <c r="CK123" s="905"/>
      <c r="CL123" s="891"/>
      <c r="CM123" s="891"/>
      <c r="CN123" s="891"/>
      <c r="CO123" s="892"/>
      <c r="CP123" s="871" t="s">
        <v>414</v>
      </c>
      <c r="CQ123" s="872"/>
      <c r="CR123" s="872"/>
      <c r="CS123" s="872"/>
      <c r="CT123" s="872"/>
      <c r="CU123" s="872"/>
      <c r="CV123" s="872"/>
      <c r="CW123" s="872"/>
      <c r="CX123" s="872"/>
      <c r="CY123" s="872"/>
      <c r="CZ123" s="872"/>
      <c r="DA123" s="872"/>
      <c r="DB123" s="872"/>
      <c r="DC123" s="872"/>
      <c r="DD123" s="872"/>
      <c r="DE123" s="872"/>
      <c r="DF123" s="873"/>
      <c r="DG123" s="815" t="s">
        <v>450</v>
      </c>
      <c r="DH123" s="816"/>
      <c r="DI123" s="816"/>
      <c r="DJ123" s="816"/>
      <c r="DK123" s="817"/>
      <c r="DL123" s="818" t="s">
        <v>130</v>
      </c>
      <c r="DM123" s="816"/>
      <c r="DN123" s="816"/>
      <c r="DO123" s="816"/>
      <c r="DP123" s="817"/>
      <c r="DQ123" s="818" t="s">
        <v>130</v>
      </c>
      <c r="DR123" s="816"/>
      <c r="DS123" s="816"/>
      <c r="DT123" s="816"/>
      <c r="DU123" s="817"/>
      <c r="DV123" s="860" t="s">
        <v>130</v>
      </c>
      <c r="DW123" s="861"/>
      <c r="DX123" s="861"/>
      <c r="DY123" s="861"/>
      <c r="DZ123" s="862"/>
    </row>
    <row r="124" spans="1:130" s="230" customFormat="1" ht="26.25" customHeight="1" thickBot="1" x14ac:dyDescent="0.2">
      <c r="A124" s="856"/>
      <c r="B124" s="857"/>
      <c r="C124" s="851" t="s">
        <v>471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450</v>
      </c>
      <c r="AB124" s="816"/>
      <c r="AC124" s="816"/>
      <c r="AD124" s="816"/>
      <c r="AE124" s="817"/>
      <c r="AF124" s="818" t="s">
        <v>130</v>
      </c>
      <c r="AG124" s="816"/>
      <c r="AH124" s="816"/>
      <c r="AI124" s="816"/>
      <c r="AJ124" s="817"/>
      <c r="AK124" s="818" t="s">
        <v>130</v>
      </c>
      <c r="AL124" s="816"/>
      <c r="AM124" s="816"/>
      <c r="AN124" s="816"/>
      <c r="AO124" s="817"/>
      <c r="AP124" s="860" t="s">
        <v>130</v>
      </c>
      <c r="AQ124" s="861"/>
      <c r="AR124" s="861"/>
      <c r="AS124" s="861"/>
      <c r="AT124" s="862"/>
      <c r="AU124" s="863" t="s">
        <v>485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11.3</v>
      </c>
      <c r="BR124" s="867"/>
      <c r="BS124" s="867"/>
      <c r="BT124" s="867"/>
      <c r="BU124" s="867"/>
      <c r="BV124" s="867" t="s">
        <v>130</v>
      </c>
      <c r="BW124" s="867"/>
      <c r="BX124" s="867"/>
      <c r="BY124" s="867"/>
      <c r="BZ124" s="867"/>
      <c r="CA124" s="867" t="s">
        <v>130</v>
      </c>
      <c r="CB124" s="867"/>
      <c r="CC124" s="867"/>
      <c r="CD124" s="867"/>
      <c r="CE124" s="867"/>
      <c r="CF124" s="762"/>
      <c r="CG124" s="763"/>
      <c r="CH124" s="763"/>
      <c r="CI124" s="763"/>
      <c r="CJ124" s="898"/>
      <c r="CK124" s="906"/>
      <c r="CL124" s="906"/>
      <c r="CM124" s="906"/>
      <c r="CN124" s="906"/>
      <c r="CO124" s="907"/>
      <c r="CP124" s="871" t="s">
        <v>486</v>
      </c>
      <c r="CQ124" s="872"/>
      <c r="CR124" s="872"/>
      <c r="CS124" s="872"/>
      <c r="CT124" s="872"/>
      <c r="CU124" s="872"/>
      <c r="CV124" s="872"/>
      <c r="CW124" s="872"/>
      <c r="CX124" s="872"/>
      <c r="CY124" s="872"/>
      <c r="CZ124" s="872"/>
      <c r="DA124" s="872"/>
      <c r="DB124" s="872"/>
      <c r="DC124" s="872"/>
      <c r="DD124" s="872"/>
      <c r="DE124" s="872"/>
      <c r="DF124" s="873"/>
      <c r="DG124" s="799" t="s">
        <v>450</v>
      </c>
      <c r="DH124" s="800"/>
      <c r="DI124" s="800"/>
      <c r="DJ124" s="800"/>
      <c r="DK124" s="801"/>
      <c r="DL124" s="802" t="s">
        <v>130</v>
      </c>
      <c r="DM124" s="800"/>
      <c r="DN124" s="800"/>
      <c r="DO124" s="800"/>
      <c r="DP124" s="801"/>
      <c r="DQ124" s="802" t="s">
        <v>130</v>
      </c>
      <c r="DR124" s="800"/>
      <c r="DS124" s="800"/>
      <c r="DT124" s="800"/>
      <c r="DU124" s="801"/>
      <c r="DV124" s="884" t="s">
        <v>130</v>
      </c>
      <c r="DW124" s="885"/>
      <c r="DX124" s="885"/>
      <c r="DY124" s="885"/>
      <c r="DZ124" s="886"/>
    </row>
    <row r="125" spans="1:130" s="230" customFormat="1" ht="26.25" customHeight="1" x14ac:dyDescent="0.15">
      <c r="A125" s="856"/>
      <c r="B125" s="857"/>
      <c r="C125" s="851" t="s">
        <v>473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450</v>
      </c>
      <c r="AB125" s="816"/>
      <c r="AC125" s="816"/>
      <c r="AD125" s="816"/>
      <c r="AE125" s="817"/>
      <c r="AF125" s="818" t="s">
        <v>463</v>
      </c>
      <c r="AG125" s="816"/>
      <c r="AH125" s="816"/>
      <c r="AI125" s="816"/>
      <c r="AJ125" s="817"/>
      <c r="AK125" s="818" t="s">
        <v>130</v>
      </c>
      <c r="AL125" s="816"/>
      <c r="AM125" s="816"/>
      <c r="AN125" s="816"/>
      <c r="AO125" s="817"/>
      <c r="AP125" s="860" t="s">
        <v>448</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487</v>
      </c>
      <c r="CL125" s="888"/>
      <c r="CM125" s="888"/>
      <c r="CN125" s="888"/>
      <c r="CO125" s="889"/>
      <c r="CP125" s="896" t="s">
        <v>488</v>
      </c>
      <c r="CQ125" s="844"/>
      <c r="CR125" s="844"/>
      <c r="CS125" s="844"/>
      <c r="CT125" s="844"/>
      <c r="CU125" s="844"/>
      <c r="CV125" s="844"/>
      <c r="CW125" s="844"/>
      <c r="CX125" s="844"/>
      <c r="CY125" s="844"/>
      <c r="CZ125" s="844"/>
      <c r="DA125" s="844"/>
      <c r="DB125" s="844"/>
      <c r="DC125" s="844"/>
      <c r="DD125" s="844"/>
      <c r="DE125" s="844"/>
      <c r="DF125" s="845"/>
      <c r="DG125" s="897" t="s">
        <v>130</v>
      </c>
      <c r="DH125" s="878"/>
      <c r="DI125" s="878"/>
      <c r="DJ125" s="878"/>
      <c r="DK125" s="878"/>
      <c r="DL125" s="878" t="s">
        <v>130</v>
      </c>
      <c r="DM125" s="878"/>
      <c r="DN125" s="878"/>
      <c r="DO125" s="878"/>
      <c r="DP125" s="878"/>
      <c r="DQ125" s="878" t="s">
        <v>130</v>
      </c>
      <c r="DR125" s="878"/>
      <c r="DS125" s="878"/>
      <c r="DT125" s="878"/>
      <c r="DU125" s="878"/>
      <c r="DV125" s="879" t="s">
        <v>130</v>
      </c>
      <c r="DW125" s="879"/>
      <c r="DX125" s="879"/>
      <c r="DY125" s="879"/>
      <c r="DZ125" s="880"/>
    </row>
    <row r="126" spans="1:130" s="230" customFormat="1" ht="26.25" customHeight="1" thickBot="1" x14ac:dyDescent="0.2">
      <c r="A126" s="856"/>
      <c r="B126" s="857"/>
      <c r="C126" s="851" t="s">
        <v>475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130</v>
      </c>
      <c r="AB126" s="816"/>
      <c r="AC126" s="816"/>
      <c r="AD126" s="816"/>
      <c r="AE126" s="817"/>
      <c r="AF126" s="818" t="s">
        <v>130</v>
      </c>
      <c r="AG126" s="816"/>
      <c r="AH126" s="816"/>
      <c r="AI126" s="816"/>
      <c r="AJ126" s="817"/>
      <c r="AK126" s="818" t="s">
        <v>130</v>
      </c>
      <c r="AL126" s="816"/>
      <c r="AM126" s="816"/>
      <c r="AN126" s="816"/>
      <c r="AO126" s="817"/>
      <c r="AP126" s="860" t="s">
        <v>130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489</v>
      </c>
      <c r="CQ126" s="788"/>
      <c r="CR126" s="788"/>
      <c r="CS126" s="788"/>
      <c r="CT126" s="788"/>
      <c r="CU126" s="788"/>
      <c r="CV126" s="788"/>
      <c r="CW126" s="788"/>
      <c r="CX126" s="788"/>
      <c r="CY126" s="788"/>
      <c r="CZ126" s="788"/>
      <c r="DA126" s="788"/>
      <c r="DB126" s="788"/>
      <c r="DC126" s="788"/>
      <c r="DD126" s="788"/>
      <c r="DE126" s="788"/>
      <c r="DF126" s="789"/>
      <c r="DG126" s="852" t="s">
        <v>130</v>
      </c>
      <c r="DH126" s="853"/>
      <c r="DI126" s="853"/>
      <c r="DJ126" s="853"/>
      <c r="DK126" s="853"/>
      <c r="DL126" s="853" t="s">
        <v>130</v>
      </c>
      <c r="DM126" s="853"/>
      <c r="DN126" s="853"/>
      <c r="DO126" s="853"/>
      <c r="DP126" s="853"/>
      <c r="DQ126" s="853" t="s">
        <v>130</v>
      </c>
      <c r="DR126" s="853"/>
      <c r="DS126" s="853"/>
      <c r="DT126" s="853"/>
      <c r="DU126" s="853"/>
      <c r="DV126" s="830" t="s">
        <v>130</v>
      </c>
      <c r="DW126" s="830"/>
      <c r="DX126" s="830"/>
      <c r="DY126" s="830"/>
      <c r="DZ126" s="831"/>
    </row>
    <row r="127" spans="1:130" s="230" customFormat="1" ht="26.25" customHeight="1" x14ac:dyDescent="0.15">
      <c r="A127" s="858"/>
      <c r="B127" s="859"/>
      <c r="C127" s="874" t="s">
        <v>490</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450</v>
      </c>
      <c r="AB127" s="816"/>
      <c r="AC127" s="816"/>
      <c r="AD127" s="816"/>
      <c r="AE127" s="817"/>
      <c r="AF127" s="818" t="s">
        <v>130</v>
      </c>
      <c r="AG127" s="816"/>
      <c r="AH127" s="816"/>
      <c r="AI127" s="816"/>
      <c r="AJ127" s="817"/>
      <c r="AK127" s="818" t="s">
        <v>130</v>
      </c>
      <c r="AL127" s="816"/>
      <c r="AM127" s="816"/>
      <c r="AN127" s="816"/>
      <c r="AO127" s="817"/>
      <c r="AP127" s="860" t="s">
        <v>450</v>
      </c>
      <c r="AQ127" s="861"/>
      <c r="AR127" s="861"/>
      <c r="AS127" s="861"/>
      <c r="AT127" s="862"/>
      <c r="AU127" s="232"/>
      <c r="AV127" s="232"/>
      <c r="AW127" s="232"/>
      <c r="AX127" s="877" t="s">
        <v>491</v>
      </c>
      <c r="AY127" s="848"/>
      <c r="AZ127" s="848"/>
      <c r="BA127" s="848"/>
      <c r="BB127" s="848"/>
      <c r="BC127" s="848"/>
      <c r="BD127" s="848"/>
      <c r="BE127" s="849"/>
      <c r="BF127" s="847" t="s">
        <v>492</v>
      </c>
      <c r="BG127" s="848"/>
      <c r="BH127" s="848"/>
      <c r="BI127" s="848"/>
      <c r="BJ127" s="848"/>
      <c r="BK127" s="848"/>
      <c r="BL127" s="849"/>
      <c r="BM127" s="847" t="s">
        <v>493</v>
      </c>
      <c r="BN127" s="848"/>
      <c r="BO127" s="848"/>
      <c r="BP127" s="848"/>
      <c r="BQ127" s="848"/>
      <c r="BR127" s="848"/>
      <c r="BS127" s="849"/>
      <c r="BT127" s="847" t="s">
        <v>494</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495</v>
      </c>
      <c r="CQ127" s="788"/>
      <c r="CR127" s="788"/>
      <c r="CS127" s="788"/>
      <c r="CT127" s="788"/>
      <c r="CU127" s="788"/>
      <c r="CV127" s="788"/>
      <c r="CW127" s="788"/>
      <c r="CX127" s="788"/>
      <c r="CY127" s="788"/>
      <c r="CZ127" s="788"/>
      <c r="DA127" s="788"/>
      <c r="DB127" s="788"/>
      <c r="DC127" s="788"/>
      <c r="DD127" s="788"/>
      <c r="DE127" s="788"/>
      <c r="DF127" s="789"/>
      <c r="DG127" s="852" t="s">
        <v>130</v>
      </c>
      <c r="DH127" s="853"/>
      <c r="DI127" s="853"/>
      <c r="DJ127" s="853"/>
      <c r="DK127" s="853"/>
      <c r="DL127" s="853" t="s">
        <v>130</v>
      </c>
      <c r="DM127" s="853"/>
      <c r="DN127" s="853"/>
      <c r="DO127" s="853"/>
      <c r="DP127" s="853"/>
      <c r="DQ127" s="853" t="s">
        <v>130</v>
      </c>
      <c r="DR127" s="853"/>
      <c r="DS127" s="853"/>
      <c r="DT127" s="853"/>
      <c r="DU127" s="853"/>
      <c r="DV127" s="830" t="s">
        <v>130</v>
      </c>
      <c r="DW127" s="830"/>
      <c r="DX127" s="830"/>
      <c r="DY127" s="830"/>
      <c r="DZ127" s="831"/>
    </row>
    <row r="128" spans="1:130" s="230" customFormat="1" ht="26.25" customHeight="1" thickBot="1" x14ac:dyDescent="0.2">
      <c r="A128" s="832" t="s">
        <v>496</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497</v>
      </c>
      <c r="X128" s="834"/>
      <c r="Y128" s="834"/>
      <c r="Z128" s="835"/>
      <c r="AA128" s="836">
        <v>23329</v>
      </c>
      <c r="AB128" s="837"/>
      <c r="AC128" s="837"/>
      <c r="AD128" s="837"/>
      <c r="AE128" s="838"/>
      <c r="AF128" s="839">
        <v>21433</v>
      </c>
      <c r="AG128" s="837"/>
      <c r="AH128" s="837"/>
      <c r="AI128" s="837"/>
      <c r="AJ128" s="838"/>
      <c r="AK128" s="839">
        <v>19980</v>
      </c>
      <c r="AL128" s="837"/>
      <c r="AM128" s="837"/>
      <c r="AN128" s="837"/>
      <c r="AO128" s="838"/>
      <c r="AP128" s="840"/>
      <c r="AQ128" s="841"/>
      <c r="AR128" s="841"/>
      <c r="AS128" s="841"/>
      <c r="AT128" s="842"/>
      <c r="AU128" s="232"/>
      <c r="AV128" s="232"/>
      <c r="AW128" s="232"/>
      <c r="AX128" s="843" t="s">
        <v>498</v>
      </c>
      <c r="AY128" s="844"/>
      <c r="AZ128" s="844"/>
      <c r="BA128" s="844"/>
      <c r="BB128" s="844"/>
      <c r="BC128" s="844"/>
      <c r="BD128" s="844"/>
      <c r="BE128" s="845"/>
      <c r="BF128" s="822" t="s">
        <v>130</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499</v>
      </c>
      <c r="CQ128" s="766"/>
      <c r="CR128" s="766"/>
      <c r="CS128" s="766"/>
      <c r="CT128" s="766"/>
      <c r="CU128" s="766"/>
      <c r="CV128" s="766"/>
      <c r="CW128" s="766"/>
      <c r="CX128" s="766"/>
      <c r="CY128" s="766"/>
      <c r="CZ128" s="766"/>
      <c r="DA128" s="766"/>
      <c r="DB128" s="766"/>
      <c r="DC128" s="766"/>
      <c r="DD128" s="766"/>
      <c r="DE128" s="766"/>
      <c r="DF128" s="767"/>
      <c r="DG128" s="826" t="s">
        <v>463</v>
      </c>
      <c r="DH128" s="827"/>
      <c r="DI128" s="827"/>
      <c r="DJ128" s="827"/>
      <c r="DK128" s="827"/>
      <c r="DL128" s="827" t="s">
        <v>130</v>
      </c>
      <c r="DM128" s="827"/>
      <c r="DN128" s="827"/>
      <c r="DO128" s="827"/>
      <c r="DP128" s="827"/>
      <c r="DQ128" s="827" t="s">
        <v>130</v>
      </c>
      <c r="DR128" s="827"/>
      <c r="DS128" s="827"/>
      <c r="DT128" s="827"/>
      <c r="DU128" s="827"/>
      <c r="DV128" s="828" t="s">
        <v>466</v>
      </c>
      <c r="DW128" s="828"/>
      <c r="DX128" s="828"/>
      <c r="DY128" s="828"/>
      <c r="DZ128" s="829"/>
    </row>
    <row r="129" spans="1:131" s="230" customFormat="1" ht="26.25" customHeight="1" x14ac:dyDescent="0.15">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500</v>
      </c>
      <c r="X129" s="813"/>
      <c r="Y129" s="813"/>
      <c r="Z129" s="814"/>
      <c r="AA129" s="815">
        <v>3357972</v>
      </c>
      <c r="AB129" s="816"/>
      <c r="AC129" s="816"/>
      <c r="AD129" s="816"/>
      <c r="AE129" s="817"/>
      <c r="AF129" s="818">
        <v>3592401</v>
      </c>
      <c r="AG129" s="816"/>
      <c r="AH129" s="816"/>
      <c r="AI129" s="816"/>
      <c r="AJ129" s="817"/>
      <c r="AK129" s="818">
        <v>3513928</v>
      </c>
      <c r="AL129" s="816"/>
      <c r="AM129" s="816"/>
      <c r="AN129" s="816"/>
      <c r="AO129" s="817"/>
      <c r="AP129" s="819"/>
      <c r="AQ129" s="820"/>
      <c r="AR129" s="820"/>
      <c r="AS129" s="820"/>
      <c r="AT129" s="821"/>
      <c r="AU129" s="233"/>
      <c r="AV129" s="233"/>
      <c r="AW129" s="233"/>
      <c r="AX129" s="787" t="s">
        <v>501</v>
      </c>
      <c r="AY129" s="788"/>
      <c r="AZ129" s="788"/>
      <c r="BA129" s="788"/>
      <c r="BB129" s="788"/>
      <c r="BC129" s="788"/>
      <c r="BD129" s="788"/>
      <c r="BE129" s="789"/>
      <c r="BF129" s="806" t="s">
        <v>448</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503</v>
      </c>
      <c r="X130" s="813"/>
      <c r="Y130" s="813"/>
      <c r="Z130" s="814"/>
      <c r="AA130" s="815">
        <v>529443</v>
      </c>
      <c r="AB130" s="816"/>
      <c r="AC130" s="816"/>
      <c r="AD130" s="816"/>
      <c r="AE130" s="817"/>
      <c r="AF130" s="818">
        <v>555322</v>
      </c>
      <c r="AG130" s="816"/>
      <c r="AH130" s="816"/>
      <c r="AI130" s="816"/>
      <c r="AJ130" s="817"/>
      <c r="AK130" s="818">
        <v>590815</v>
      </c>
      <c r="AL130" s="816"/>
      <c r="AM130" s="816"/>
      <c r="AN130" s="816"/>
      <c r="AO130" s="817"/>
      <c r="AP130" s="819"/>
      <c r="AQ130" s="820"/>
      <c r="AR130" s="820"/>
      <c r="AS130" s="820"/>
      <c r="AT130" s="821"/>
      <c r="AU130" s="233"/>
      <c r="AV130" s="233"/>
      <c r="AW130" s="233"/>
      <c r="AX130" s="787" t="s">
        <v>504</v>
      </c>
      <c r="AY130" s="788"/>
      <c r="AZ130" s="788"/>
      <c r="BA130" s="788"/>
      <c r="BB130" s="788"/>
      <c r="BC130" s="788"/>
      <c r="BD130" s="788"/>
      <c r="BE130" s="789"/>
      <c r="BF130" s="790">
        <v>8.4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505</v>
      </c>
      <c r="X131" s="797"/>
      <c r="Y131" s="797"/>
      <c r="Z131" s="798"/>
      <c r="AA131" s="799">
        <v>2828529</v>
      </c>
      <c r="AB131" s="800"/>
      <c r="AC131" s="800"/>
      <c r="AD131" s="800"/>
      <c r="AE131" s="801"/>
      <c r="AF131" s="802">
        <v>3037079</v>
      </c>
      <c r="AG131" s="800"/>
      <c r="AH131" s="800"/>
      <c r="AI131" s="800"/>
      <c r="AJ131" s="801"/>
      <c r="AK131" s="802">
        <v>2923113</v>
      </c>
      <c r="AL131" s="800"/>
      <c r="AM131" s="800"/>
      <c r="AN131" s="800"/>
      <c r="AO131" s="801"/>
      <c r="AP131" s="803"/>
      <c r="AQ131" s="804"/>
      <c r="AR131" s="804"/>
      <c r="AS131" s="804"/>
      <c r="AT131" s="805"/>
      <c r="AU131" s="233"/>
      <c r="AV131" s="233"/>
      <c r="AW131" s="233"/>
      <c r="AX131" s="765" t="s">
        <v>506</v>
      </c>
      <c r="AY131" s="766"/>
      <c r="AZ131" s="766"/>
      <c r="BA131" s="766"/>
      <c r="BB131" s="766"/>
      <c r="BC131" s="766"/>
      <c r="BD131" s="766"/>
      <c r="BE131" s="767"/>
      <c r="BF131" s="768" t="s">
        <v>130</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508</v>
      </c>
      <c r="W132" s="778"/>
      <c r="X132" s="778"/>
      <c r="Y132" s="778"/>
      <c r="Z132" s="779"/>
      <c r="AA132" s="780">
        <v>8.3458221570000006</v>
      </c>
      <c r="AB132" s="781"/>
      <c r="AC132" s="781"/>
      <c r="AD132" s="781"/>
      <c r="AE132" s="782"/>
      <c r="AF132" s="783">
        <v>8.0316317089999991</v>
      </c>
      <c r="AG132" s="781"/>
      <c r="AH132" s="781"/>
      <c r="AI132" s="781"/>
      <c r="AJ132" s="782"/>
      <c r="AK132" s="783">
        <v>9.0034494049999996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509</v>
      </c>
      <c r="W133" s="757"/>
      <c r="X133" s="757"/>
      <c r="Y133" s="757"/>
      <c r="Z133" s="758"/>
      <c r="AA133" s="759">
        <v>6.7</v>
      </c>
      <c r="AB133" s="760"/>
      <c r="AC133" s="760"/>
      <c r="AD133" s="760"/>
      <c r="AE133" s="761"/>
      <c r="AF133" s="759">
        <v>7.6</v>
      </c>
      <c r="AG133" s="760"/>
      <c r="AH133" s="760"/>
      <c r="AI133" s="760"/>
      <c r="AJ133" s="761"/>
      <c r="AK133" s="759">
        <v>8.4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OdUL/lI+jfGz///aBsJMZorITryxuI3wOac5soup9CAvVnZ6pTNO0KOoj8iLkoyBVhO0yv7/kBd8UmuDFlbPw==" saltValue="SL6qVRYMNGP0noBvPXVkG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BFA55-DE17-4225-B8D4-C4F597C14DF4}">
  <sheetPr>
    <pageSetUpPr fitToPage="1"/>
  </sheetPr>
  <dimension ref="A1:DQ105"/>
  <sheetViews>
    <sheetView showGridLines="0" view="pageBreakPreview" topLeftCell="A58"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FOcI6olMZ5HylduZ7248HtvsBrZvDmrsrx1Ru7eFwMN+yqD4UpXK5F8XQGOcejORYjayX0BToAIUqSDW0vOKOg==" saltValue="v9MyZLAaVFwl2gIRCzU42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MNFo+YFOGRpuDv1XkXwwRvPxS50vj2d1yfMCCrRO/ZK5MQBV3t7m8qcRgnJXV1KdD4Pd2vD5xkB5qy44WQ/g==" saltValue="DyLkLs3p6QW+H+hSYuxJi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518</v>
      </c>
      <c r="AL9" s="1167"/>
      <c r="AM9" s="1167"/>
      <c r="AN9" s="1168"/>
      <c r="AO9" s="281">
        <v>943578</v>
      </c>
      <c r="AP9" s="281">
        <v>127013</v>
      </c>
      <c r="AQ9" s="282">
        <v>138583</v>
      </c>
      <c r="AR9" s="283">
        <v>-8.3000000000000007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519</v>
      </c>
      <c r="AL10" s="1167"/>
      <c r="AM10" s="1167"/>
      <c r="AN10" s="1168"/>
      <c r="AO10" s="284">
        <v>165850</v>
      </c>
      <c r="AP10" s="284">
        <v>22325</v>
      </c>
      <c r="AQ10" s="285">
        <v>15847</v>
      </c>
      <c r="AR10" s="286">
        <v>40.9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520</v>
      </c>
      <c r="AL11" s="1167"/>
      <c r="AM11" s="1167"/>
      <c r="AN11" s="1168"/>
      <c r="AO11" s="284">
        <v>240</v>
      </c>
      <c r="AP11" s="284">
        <v>32</v>
      </c>
      <c r="AQ11" s="285">
        <v>2224</v>
      </c>
      <c r="AR11" s="286">
        <v>-98.6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521</v>
      </c>
      <c r="AL12" s="1167"/>
      <c r="AM12" s="1167"/>
      <c r="AN12" s="1168"/>
      <c r="AO12" s="284" t="s">
        <v>522</v>
      </c>
      <c r="AP12" s="284" t="s">
        <v>522</v>
      </c>
      <c r="AQ12" s="285" t="s">
        <v>522</v>
      </c>
      <c r="AR12" s="286" t="s">
        <v>522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523</v>
      </c>
      <c r="AL13" s="1167"/>
      <c r="AM13" s="1167"/>
      <c r="AN13" s="1168"/>
      <c r="AO13" s="284">
        <v>66213</v>
      </c>
      <c r="AP13" s="284">
        <v>8913</v>
      </c>
      <c r="AQ13" s="285">
        <v>5571</v>
      </c>
      <c r="AR13" s="286">
        <v>60</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524</v>
      </c>
      <c r="AL14" s="1167"/>
      <c r="AM14" s="1167"/>
      <c r="AN14" s="1168"/>
      <c r="AO14" s="284">
        <v>26112</v>
      </c>
      <c r="AP14" s="284">
        <v>3515</v>
      </c>
      <c r="AQ14" s="285">
        <v>2766</v>
      </c>
      <c r="AR14" s="286">
        <v>27.1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525</v>
      </c>
      <c r="AL15" s="1170"/>
      <c r="AM15" s="1170"/>
      <c r="AN15" s="1171"/>
      <c r="AO15" s="284">
        <v>-77335</v>
      </c>
      <c r="AP15" s="284">
        <v>-10410</v>
      </c>
      <c r="AQ15" s="285">
        <v>-9361</v>
      </c>
      <c r="AR15" s="286">
        <v>11.2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1124658</v>
      </c>
      <c r="AP16" s="284">
        <v>151388</v>
      </c>
      <c r="AQ16" s="285">
        <v>155632</v>
      </c>
      <c r="AR16" s="286">
        <v>-2.7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530</v>
      </c>
      <c r="AL21" s="1173"/>
      <c r="AM21" s="1173"/>
      <c r="AN21" s="1174"/>
      <c r="AO21" s="297">
        <v>13.06</v>
      </c>
      <c r="AP21" s="298">
        <v>13.83</v>
      </c>
      <c r="AQ21" s="299">
        <v>-0.77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531</v>
      </c>
      <c r="AL22" s="1173"/>
      <c r="AM22" s="1173"/>
      <c r="AN22" s="1174"/>
      <c r="AO22" s="302">
        <v>95.4</v>
      </c>
      <c r="AP22" s="303">
        <v>96.2</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532</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535</v>
      </c>
      <c r="AL32" s="1157"/>
      <c r="AM32" s="1157"/>
      <c r="AN32" s="1158"/>
      <c r="AO32" s="312">
        <v>658904</v>
      </c>
      <c r="AP32" s="312">
        <v>88693</v>
      </c>
      <c r="AQ32" s="313">
        <v>82029</v>
      </c>
      <c r="AR32" s="314">
        <v>8.1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536</v>
      </c>
      <c r="AL33" s="1157"/>
      <c r="AM33" s="1157"/>
      <c r="AN33" s="1158"/>
      <c r="AO33" s="312" t="s">
        <v>522</v>
      </c>
      <c r="AP33" s="312" t="s">
        <v>522</v>
      </c>
      <c r="AQ33" s="313" t="s">
        <v>522</v>
      </c>
      <c r="AR33" s="314" t="s">
        <v>522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537</v>
      </c>
      <c r="AL34" s="1157"/>
      <c r="AM34" s="1157"/>
      <c r="AN34" s="1158"/>
      <c r="AO34" s="312" t="s">
        <v>522</v>
      </c>
      <c r="AP34" s="312" t="s">
        <v>522</v>
      </c>
      <c r="AQ34" s="313" t="s">
        <v>522</v>
      </c>
      <c r="AR34" s="314" t="s">
        <v>522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538</v>
      </c>
      <c r="AL35" s="1157"/>
      <c r="AM35" s="1157"/>
      <c r="AN35" s="1158"/>
      <c r="AO35" s="312">
        <v>189175</v>
      </c>
      <c r="AP35" s="312">
        <v>25464</v>
      </c>
      <c r="AQ35" s="313">
        <v>28200</v>
      </c>
      <c r="AR35" s="314">
        <v>-9.6999999999999993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539</v>
      </c>
      <c r="AL36" s="1157"/>
      <c r="AM36" s="1157"/>
      <c r="AN36" s="1158"/>
      <c r="AO36" s="312">
        <v>25897</v>
      </c>
      <c r="AP36" s="312">
        <v>3486</v>
      </c>
      <c r="AQ36" s="313">
        <v>4770</v>
      </c>
      <c r="AR36" s="314">
        <v>-26.9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540</v>
      </c>
      <c r="AL37" s="1157"/>
      <c r="AM37" s="1157"/>
      <c r="AN37" s="1158"/>
      <c r="AO37" s="312" t="s">
        <v>522</v>
      </c>
      <c r="AP37" s="312" t="s">
        <v>522</v>
      </c>
      <c r="AQ37" s="313">
        <v>525</v>
      </c>
      <c r="AR37" s="314" t="s">
        <v>522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541</v>
      </c>
      <c r="AL38" s="1160"/>
      <c r="AM38" s="1160"/>
      <c r="AN38" s="1161"/>
      <c r="AO38" s="315" t="s">
        <v>522</v>
      </c>
      <c r="AP38" s="315" t="s">
        <v>522</v>
      </c>
      <c r="AQ38" s="316">
        <v>4</v>
      </c>
      <c r="AR38" s="304" t="s">
        <v>522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542</v>
      </c>
      <c r="AL39" s="1160"/>
      <c r="AM39" s="1160"/>
      <c r="AN39" s="1161"/>
      <c r="AO39" s="312">
        <v>-19980</v>
      </c>
      <c r="AP39" s="312">
        <v>-2689</v>
      </c>
      <c r="AQ39" s="313">
        <v>-1861</v>
      </c>
      <c r="AR39" s="314">
        <v>44.5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543</v>
      </c>
      <c r="AL40" s="1157"/>
      <c r="AM40" s="1157"/>
      <c r="AN40" s="1158"/>
      <c r="AO40" s="312">
        <v>-590815</v>
      </c>
      <c r="AP40" s="312">
        <v>-79528</v>
      </c>
      <c r="AQ40" s="313">
        <v>-76879</v>
      </c>
      <c r="AR40" s="314">
        <v>3.4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303</v>
      </c>
      <c r="AL41" s="1163"/>
      <c r="AM41" s="1163"/>
      <c r="AN41" s="1164"/>
      <c r="AO41" s="312">
        <v>263181</v>
      </c>
      <c r="AP41" s="312">
        <v>35426</v>
      </c>
      <c r="AQ41" s="313">
        <v>36788</v>
      </c>
      <c r="AR41" s="314">
        <v>-3.7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513</v>
      </c>
      <c r="AN49" s="1151" t="s">
        <v>547</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779503</v>
      </c>
      <c r="AN51" s="334">
        <v>94738</v>
      </c>
      <c r="AO51" s="335">
        <v>-28.2</v>
      </c>
      <c r="AP51" s="336">
        <v>114790</v>
      </c>
      <c r="AQ51" s="337">
        <v>-6.6</v>
      </c>
      <c r="AR51" s="338">
        <v>-21.6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502675</v>
      </c>
      <c r="AN52" s="342">
        <v>61093</v>
      </c>
      <c r="AO52" s="343">
        <v>25.2</v>
      </c>
      <c r="AP52" s="344">
        <v>55601</v>
      </c>
      <c r="AQ52" s="345">
        <v>-15.5</v>
      </c>
      <c r="AR52" s="346">
        <v>40.700000000000003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741711</v>
      </c>
      <c r="AN53" s="334">
        <v>92633</v>
      </c>
      <c r="AO53" s="335">
        <v>-2.2000000000000002</v>
      </c>
      <c r="AP53" s="336">
        <v>126262</v>
      </c>
      <c r="AQ53" s="337">
        <v>10</v>
      </c>
      <c r="AR53" s="338">
        <v>-12.2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411378</v>
      </c>
      <c r="AN54" s="342">
        <v>51377</v>
      </c>
      <c r="AO54" s="343">
        <v>-15.9</v>
      </c>
      <c r="AP54" s="344">
        <v>56769</v>
      </c>
      <c r="AQ54" s="345">
        <v>2.1</v>
      </c>
      <c r="AR54" s="346">
        <v>-18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543458</v>
      </c>
      <c r="AN55" s="334">
        <v>69540</v>
      </c>
      <c r="AO55" s="335">
        <v>-24.9</v>
      </c>
      <c r="AP55" s="336">
        <v>126525</v>
      </c>
      <c r="AQ55" s="337">
        <v>0.2</v>
      </c>
      <c r="AR55" s="338">
        <v>-25.1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284577</v>
      </c>
      <c r="AN56" s="342">
        <v>36414</v>
      </c>
      <c r="AO56" s="343">
        <v>-29.1</v>
      </c>
      <c r="AP56" s="344">
        <v>67052</v>
      </c>
      <c r="AQ56" s="345">
        <v>18.100000000000001</v>
      </c>
      <c r="AR56" s="346">
        <v>-47.2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498667</v>
      </c>
      <c r="AN57" s="334">
        <v>65468</v>
      </c>
      <c r="AO57" s="335">
        <v>-5.9</v>
      </c>
      <c r="AP57" s="336">
        <v>122054</v>
      </c>
      <c r="AQ57" s="337">
        <v>-3.5</v>
      </c>
      <c r="AR57" s="338">
        <v>-2.4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285282</v>
      </c>
      <c r="AN58" s="342">
        <v>37453</v>
      </c>
      <c r="AO58" s="343">
        <v>2.9</v>
      </c>
      <c r="AP58" s="344">
        <v>68298</v>
      </c>
      <c r="AQ58" s="345">
        <v>1.9</v>
      </c>
      <c r="AR58" s="346">
        <v>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801319</v>
      </c>
      <c r="AN59" s="334">
        <v>107864</v>
      </c>
      <c r="AO59" s="335">
        <v>64.8</v>
      </c>
      <c r="AP59" s="336">
        <v>111644</v>
      </c>
      <c r="AQ59" s="337">
        <v>-8.5</v>
      </c>
      <c r="AR59" s="338">
        <v>73.3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484940</v>
      </c>
      <c r="AN60" s="342">
        <v>65277</v>
      </c>
      <c r="AO60" s="343">
        <v>74.3</v>
      </c>
      <c r="AP60" s="344">
        <v>66606</v>
      </c>
      <c r="AQ60" s="345">
        <v>-2.5</v>
      </c>
      <c r="AR60" s="346">
        <v>76.8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672932</v>
      </c>
      <c r="AN61" s="349">
        <v>86049</v>
      </c>
      <c r="AO61" s="350">
        <v>0.7</v>
      </c>
      <c r="AP61" s="351">
        <v>120255</v>
      </c>
      <c r="AQ61" s="352">
        <v>-1.7</v>
      </c>
      <c r="AR61" s="338">
        <v>2.4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393770</v>
      </c>
      <c r="AN62" s="342">
        <v>50323</v>
      </c>
      <c r="AO62" s="343">
        <v>11.5</v>
      </c>
      <c r="AP62" s="344">
        <v>62865</v>
      </c>
      <c r="AQ62" s="345">
        <v>0.8</v>
      </c>
      <c r="AR62" s="346">
        <v>10.7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bl0Lq7c/QwFGeO+1jpyi4pkxx1yYSBjUaDGimzYlug+L5e0rCekzcDSBQsjIOUkBdUxHxuv4kZOFwMkhJhhaQ==" saltValue="JFbga+SKWE2dtfU1560Z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1" spans="125:125" ht="13.5" hidden="1" customHeight="1" x14ac:dyDescent="0.15">
      <c r="DU121" s="259"/>
    </row>
  </sheetData>
  <sheetProtection algorithmName="SHA-512" hashValue="XQgCrmHrb6elUTUXGYzN/AeH5mSvcqwVgbVXh+rVVh8RK0GoU1Izh3PrAFMfkC+arsnVLIRhjyQZjxeq44NaWQ==" saltValue="4xjmETLuKbNv4hruc78Y3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amEU9Nn5neGo1B04PXyHhe3q6bdu/Ojt8IR3kRijAn3ZlADZ8prnT0+hrB0gt/QR1+g4Z+g8dqCfDkkvCcnHHQ==" saltValue="WD5XDpzVjyjoMQdrtJO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75" t="s">
        <v>3</v>
      </c>
      <c r="D47" s="1175"/>
      <c r="E47" s="1176"/>
      <c r="F47" s="11">
        <v>23.83</v>
      </c>
      <c r="G47" s="12">
        <v>26.7</v>
      </c>
      <c r="H47" s="12">
        <v>22.09</v>
      </c>
      <c r="I47" s="12">
        <v>23.09</v>
      </c>
      <c r="J47" s="13">
        <v>30.06</v>
      </c>
    </row>
    <row r="48" spans="2:10" ht="57.75" customHeight="1" x14ac:dyDescent="0.15">
      <c r="B48" s="14"/>
      <c r="C48" s="1177" t="s">
        <v>4</v>
      </c>
      <c r="D48" s="1177"/>
      <c r="E48" s="1178"/>
      <c r="F48" s="15">
        <v>5.18</v>
      </c>
      <c r="G48" s="16">
        <v>5.35</v>
      </c>
      <c r="H48" s="16">
        <v>8.7899999999999991</v>
      </c>
      <c r="I48" s="16">
        <v>8.5299999999999994</v>
      </c>
      <c r="J48" s="17">
        <v>8.36</v>
      </c>
    </row>
    <row r="49" spans="2:10" ht="57.75" customHeight="1" thickBot="1" x14ac:dyDescent="0.2">
      <c r="B49" s="18"/>
      <c r="C49" s="1179" t="s">
        <v>5</v>
      </c>
      <c r="D49" s="1179"/>
      <c r="E49" s="1180"/>
      <c r="F49" s="19">
        <v>0.63</v>
      </c>
      <c r="G49" s="20">
        <v>3.13</v>
      </c>
      <c r="H49" s="20">
        <v>0.94</v>
      </c>
      <c r="I49" s="20">
        <v>2.76</v>
      </c>
      <c r="J49" s="21">
        <v>6.08</v>
      </c>
    </row>
    <row r="50" spans="2:10" x14ac:dyDescent="0.15"/>
  </sheetData>
  <sheetProtection algorithmName="SHA-512" hashValue="xAq/lEhQgH3ZmnikdFe/u+fLGSCSmxXhJx2d/Ya9CflbRF9LRoGLbQLFxFNwP23NEK+mcPkx47m12PEbT7iNfw==" saltValue="lmOWnuOPszwsx1NkR71h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2024-03-18T07:04:30Z</cp:lastPrinted>
  <dcterms:created xsi:type="dcterms:W3CDTF">2024-02-05T00:07:44Z</dcterms:created>
  <dcterms:modified xsi:type="dcterms:W3CDTF">2026-03-26T06:48:35Z</dcterms:modified>
  <cp:category/>
</cp:coreProperties>
</file>